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tabRatio="942" activeTab="3"/>
  </bookViews>
  <sheets>
    <sheet name="с" sheetId="1" r:id="rId1"/>
    <sheet name="1" sheetId="2" r:id="rId2"/>
    <sheet name="2" sheetId="3" r:id="rId3"/>
    <sheet name="3" sheetId="4" r:id="rId4"/>
    <sheet name="4" sheetId="5" r:id="rId5"/>
    <sheet name="п" sheetId="6" r:id="rId6"/>
  </sheets>
  <definedNames>
    <definedName name="_xlnm.Print_Area" localSheetId="1">'1'!$A$1:$O$69</definedName>
    <definedName name="_xlnm.Print_Area" localSheetId="2">'2'!$A$1:$O$69</definedName>
    <definedName name="_xlnm.Print_Area" localSheetId="3">'3'!$A$1:$S$92</definedName>
    <definedName name="_xlnm.Print_Area" localSheetId="4">'4'!$A$1:$S$96</definedName>
    <definedName name="_xlnm.Print_Area" localSheetId="0">'с'!$A$1:$I$71</definedName>
  </definedNames>
  <calcPr fullCalcOnLoad="1"/>
</workbook>
</file>

<file path=xl/sharedStrings.xml><?xml version="1.0" encoding="utf-8"?>
<sst xmlns="http://schemas.openxmlformats.org/spreadsheetml/2006/main" count="323" uniqueCount="134">
  <si>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</si>
  <si>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</si>
  <si>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</si>
  <si>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</si>
  <si>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</si>
  <si>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</si>
  <si>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</si>
  <si>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</si>
  <si>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</si>
  <si>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</si>
  <si>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</si>
  <si>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</si>
  <si>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</si>
  <si>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</si>
  <si>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</si>
  <si>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</si>
  <si>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</si>
  <si>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</si>
  <si>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</si>
  <si>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</si>
  <si>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</si>
  <si>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</si>
  <si>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</si>
  <si>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</si>
  <si>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</si>
  <si>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</si>
  <si>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</si>
  <si>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</si>
  <si>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</si>
  <si>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</si>
  <si>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</si>
  <si>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</si>
  <si>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</si>
  <si>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</si>
  <si>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</si>
  <si>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</si>
  <si>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</si>
  <si>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</si>
  <si>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</si>
  <si>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</si>
  <si>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</si>
  <si>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</si>
  <si>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</si>
  <si>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</si>
  <si>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</si>
  <si>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</si>
  <si>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</si>
  <si>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</si>
  <si>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</si>
  <si>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</si>
  <si>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</si>
  <si>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</si>
  <si>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</si>
  <si>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</si>
  <si>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</si>
  <si>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</si>
  <si>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</si>
  <si>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</si>
  <si>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</si>
  <si>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</si>
  <si>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</si>
  <si>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</si>
  <si>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</si>
  <si>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</si>
  <si>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Список в соответствии с рейтингом</t>
  </si>
  <si>
    <t>№</t>
  </si>
  <si>
    <t>Список согласно занятым местам</t>
  </si>
  <si>
    <t>№ игры</t>
  </si>
  <si>
    <t>Выигравший</t>
  </si>
  <si>
    <t>Проигравший</t>
  </si>
  <si>
    <t>_</t>
  </si>
  <si>
    <t>лига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</si>
  <si>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РОССИИ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КО</t>
    </r>
  </si>
  <si>
    <t>г. Калининград</t>
  </si>
  <si>
    <t>Рейтинговый турнир 21 февраля 2021 года</t>
  </si>
  <si>
    <t>ДЮСШ-7</t>
  </si>
  <si>
    <t>Воробьев</t>
  </si>
  <si>
    <t>Опанасенко</t>
  </si>
  <si>
    <t>Колесников</t>
  </si>
  <si>
    <t>Мухомедьяров</t>
  </si>
  <si>
    <t>Анисимов Д.</t>
  </si>
  <si>
    <t>Гечас</t>
  </si>
  <si>
    <t>Меркушев</t>
  </si>
  <si>
    <t>Фитисов</t>
  </si>
  <si>
    <t>Полевой</t>
  </si>
  <si>
    <t>Лагодский</t>
  </si>
  <si>
    <t>Уколов</t>
  </si>
  <si>
    <t>Ильинский</t>
  </si>
  <si>
    <t>Ганифаев</t>
  </si>
  <si>
    <t>Бердов</t>
  </si>
  <si>
    <t>Кайсин</t>
  </si>
  <si>
    <t>Бойчук Андрей</t>
  </si>
  <si>
    <t>Камаев</t>
  </si>
  <si>
    <t>Гущин</t>
  </si>
  <si>
    <t>Губаненко</t>
  </si>
  <si>
    <t>Зинчук</t>
  </si>
  <si>
    <t>Алексеев Андрей</t>
  </si>
  <si>
    <t>Василенко</t>
  </si>
  <si>
    <t>Будылкин</t>
  </si>
  <si>
    <t>Озерицкий</t>
  </si>
  <si>
    <t>Голубев</t>
  </si>
  <si>
    <t>Дятлов</t>
  </si>
  <si>
    <t>Попов М.</t>
  </si>
  <si>
    <t>Шиман</t>
  </si>
  <si>
    <t>Дрозденко</t>
  </si>
  <si>
    <t>Бойчук Артем</t>
  </si>
  <si>
    <t>Ледовских</t>
  </si>
  <si>
    <t>Волков Алексей</t>
  </si>
  <si>
    <t>Гресько</t>
  </si>
  <si>
    <t>Соболь Д.</t>
  </si>
  <si>
    <t>Груша</t>
  </si>
  <si>
    <t>Лукьянцева</t>
  </si>
  <si>
    <t>Копылова</t>
  </si>
  <si>
    <t>Вакина</t>
  </si>
  <si>
    <t>Шевченко</t>
  </si>
  <si>
    <t>Корнев</t>
  </si>
  <si>
    <t>Гончар</t>
  </si>
  <si>
    <t>Пасечник</t>
  </si>
  <si>
    <t>Кудряшова</t>
  </si>
  <si>
    <t>Федоренко</t>
  </si>
  <si>
    <t>Лазаренко</t>
  </si>
  <si>
    <t>Потапенко</t>
  </si>
  <si>
    <t>Бессолов</t>
  </si>
  <si>
    <t>Кребс</t>
  </si>
  <si>
    <t>Мельник</t>
  </si>
  <si>
    <t>Третьяк</t>
  </si>
  <si>
    <t>Набатов</t>
  </si>
  <si>
    <t>Кириченко</t>
  </si>
  <si>
    <t>Горячев</t>
  </si>
  <si>
    <t>Колмыков</t>
  </si>
  <si>
    <t>Кравец</t>
  </si>
  <si>
    <t xml:space="preserve">Приходько </t>
  </si>
  <si>
    <t>Катанкин</t>
  </si>
  <si>
    <t>ГЛАВНЫЙ СУДЬЯ : ССВК   Крапивин В.А.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</si>
</sst>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[$-F800]dddd\,\ mmmm\ dd\,\ yyyy"/>
    <numFmt numFmtId="191" formatCode="#,##0\ &quot;тур&quot;;[Red]\-#,##0\ &quot;тур&quot;"/>
  </numFmts>
  <fonts count="7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 Cyr"/>
      <family val="0"/>
    </font>
    <font>
      <b/>
      <sz val="16"/>
      <color indexed="21"/>
      <name val="Verdana"/>
      <family val="2"/>
    </font>
    <font>
      <sz val="10"/>
      <color indexed="10"/>
      <name val="Arial Cyr"/>
      <family val="0"/>
    </font>
    <font>
      <sz val="6"/>
      <color indexed="10"/>
      <name val="Arial Narrow"/>
      <family val="2"/>
    </font>
    <font>
      <sz val="10"/>
      <color indexed="9"/>
      <name val="Arial Cyr"/>
      <family val="0"/>
    </font>
    <font>
      <b/>
      <i/>
      <sz val="12"/>
      <color indexed="21"/>
      <name val="Times New Roman"/>
      <family val="1"/>
    </font>
    <font>
      <sz val="12"/>
      <color indexed="2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1"/>
      <name val="Arial"/>
      <family val="2"/>
    </font>
    <font>
      <b/>
      <sz val="9"/>
      <color indexed="13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sz val="12"/>
      <color indexed="17"/>
      <name val="Times New Roman"/>
      <family val="1"/>
    </font>
    <font>
      <b/>
      <sz val="10"/>
      <color indexed="21"/>
      <name val="Arial Narrow"/>
      <family val="2"/>
    </font>
    <font>
      <sz val="10"/>
      <color indexed="21"/>
      <name val="Arial"/>
      <family val="2"/>
    </font>
    <font>
      <i/>
      <sz val="12"/>
      <color indexed="12"/>
      <name val="Arial Cyr"/>
      <family val="0"/>
    </font>
    <font>
      <b/>
      <sz val="10"/>
      <color indexed="21"/>
      <name val="Arial"/>
      <family val="2"/>
    </font>
    <font>
      <b/>
      <i/>
      <sz val="12"/>
      <color indexed="16"/>
      <name val="Times New Roman"/>
      <family val="1"/>
    </font>
    <font>
      <b/>
      <sz val="14"/>
      <color indexed="21"/>
      <name val="Arial Cyr"/>
      <family val="0"/>
    </font>
    <font>
      <sz val="18"/>
      <color indexed="2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8" fillId="33" borderId="0" xfId="0" applyFont="1" applyFill="1" applyAlignment="1" applyProtection="1">
      <alignment horizontal="right" vertical="center"/>
      <protection/>
    </xf>
    <xf numFmtId="0" fontId="9" fillId="33" borderId="10" xfId="0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10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Alignment="1" applyProtection="1">
      <alignment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11" fillId="33" borderId="13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right" vertical="center"/>
      <protection/>
    </xf>
    <xf numFmtId="0" fontId="9" fillId="33" borderId="0" xfId="0" applyFont="1" applyFill="1" applyAlignment="1" applyProtection="1">
      <alignment horizontal="right" vertical="center"/>
      <protection/>
    </xf>
    <xf numFmtId="0" fontId="12" fillId="33" borderId="10" xfId="0" applyFont="1" applyFill="1" applyBorder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horizontal="left"/>
      <protection/>
    </xf>
    <xf numFmtId="0" fontId="11" fillId="33" borderId="13" xfId="0" applyFont="1" applyFill="1" applyBorder="1" applyAlignment="1" applyProtection="1">
      <alignment horizontal="left"/>
      <protection/>
    </xf>
    <xf numFmtId="0" fontId="12" fillId="33" borderId="12" xfId="0" applyFont="1" applyFill="1" applyBorder="1" applyAlignment="1" applyProtection="1">
      <alignment vertical="center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12" fillId="33" borderId="12" xfId="0" applyFont="1" applyFill="1" applyBorder="1" applyAlignment="1" applyProtection="1">
      <alignment horizontal="left" vertical="center"/>
      <protection/>
    </xf>
    <xf numFmtId="0" fontId="12" fillId="33" borderId="13" xfId="0" applyFont="1" applyFill="1" applyBorder="1" applyAlignment="1" applyProtection="1">
      <alignment horizontal="left" vertical="center"/>
      <protection/>
    </xf>
    <xf numFmtId="0" fontId="12" fillId="33" borderId="13" xfId="0" applyFont="1" applyFill="1" applyBorder="1" applyAlignment="1" applyProtection="1">
      <alignment horizontal="right"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8" fillId="34" borderId="14" xfId="0" applyFont="1" applyFill="1" applyBorder="1" applyAlignment="1">
      <alignment horizontal="left"/>
    </xf>
    <xf numFmtId="0" fontId="18" fillId="35" borderId="14" xfId="0" applyFont="1" applyFill="1" applyBorder="1" applyAlignment="1">
      <alignment horizontal="left"/>
    </xf>
    <xf numFmtId="0" fontId="7" fillId="36" borderId="14" xfId="0" applyFont="1" applyFill="1" applyBorder="1" applyAlignment="1" applyProtection="1">
      <alignment horizontal="right"/>
      <protection locked="0"/>
    </xf>
    <xf numFmtId="0" fontId="11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22" fillId="33" borderId="12" xfId="0" applyFont="1" applyFill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22" fillId="33" borderId="16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right" vertical="center"/>
      <protection/>
    </xf>
    <xf numFmtId="0" fontId="12" fillId="33" borderId="11" xfId="0" applyFont="1" applyFill="1" applyBorder="1" applyAlignment="1" applyProtection="1">
      <alignment horizontal="right"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2" fillId="33" borderId="17" xfId="0" applyFont="1" applyFill="1" applyBorder="1" applyAlignment="1" applyProtection="1">
      <alignment horizontal="right" vertical="center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11" fillId="33" borderId="13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9" fillId="33" borderId="17" xfId="0" applyFont="1" applyFill="1" applyBorder="1" applyAlignment="1" applyProtection="1">
      <alignment horizontal="left" vertical="center"/>
      <protection/>
    </xf>
    <xf numFmtId="0" fontId="23" fillId="37" borderId="14" xfId="0" applyFont="1" applyFill="1" applyBorder="1" applyAlignment="1">
      <alignment horizontal="center"/>
    </xf>
    <xf numFmtId="0" fontId="23" fillId="38" borderId="14" xfId="0" applyFont="1" applyFill="1" applyBorder="1" applyAlignment="1">
      <alignment horizontal="center"/>
    </xf>
    <xf numFmtId="0" fontId="0" fillId="39" borderId="14" xfId="0" applyFill="1" applyBorder="1" applyAlignment="1">
      <alignment horizontal="center" vertical="center"/>
    </xf>
    <xf numFmtId="0" fontId="0" fillId="39" borderId="14" xfId="0" applyFill="1" applyBorder="1" applyAlignment="1">
      <alignment horizontal="center"/>
    </xf>
    <xf numFmtId="190" fontId="24" fillId="33" borderId="0" xfId="0" applyNumberFormat="1" applyFont="1" applyFill="1" applyAlignment="1" applyProtection="1">
      <alignment horizontal="left"/>
      <protection/>
    </xf>
    <xf numFmtId="0" fontId="0" fillId="40" borderId="0" xfId="0" applyFill="1" applyAlignment="1" applyProtection="1">
      <alignment/>
      <protection/>
    </xf>
    <xf numFmtId="0" fontId="14" fillId="40" borderId="0" xfId="0" applyFont="1" applyFill="1" applyAlignment="1" applyProtection="1">
      <alignment vertical="center"/>
      <protection/>
    </xf>
    <xf numFmtId="0" fontId="13" fillId="40" borderId="0" xfId="0" applyFont="1" applyFill="1" applyAlignment="1" applyProtection="1">
      <alignment horizontal="right" vertical="center"/>
      <protection/>
    </xf>
    <xf numFmtId="0" fontId="4" fillId="40" borderId="0" xfId="0" applyFont="1" applyFill="1" applyAlignment="1">
      <alignment/>
    </xf>
    <xf numFmtId="0" fontId="14" fillId="40" borderId="0" xfId="0" applyFont="1" applyFill="1" applyAlignment="1">
      <alignment vertical="center"/>
    </xf>
    <xf numFmtId="0" fontId="4" fillId="40" borderId="0" xfId="0" applyFont="1" applyFill="1" applyAlignment="1">
      <alignment vertical="center"/>
    </xf>
    <xf numFmtId="0" fontId="6" fillId="40" borderId="0" xfId="0" applyFont="1" applyFill="1" applyAlignment="1" applyProtection="1">
      <alignment vertical="center"/>
      <protection/>
    </xf>
    <xf numFmtId="0" fontId="5" fillId="40" borderId="0" xfId="0" applyFont="1" applyFill="1" applyAlignment="1" applyProtection="1">
      <alignment horizontal="right" vertical="center"/>
      <protection/>
    </xf>
    <xf numFmtId="0" fontId="0" fillId="40" borderId="0" xfId="0" applyFill="1" applyAlignment="1">
      <alignment/>
    </xf>
    <xf numFmtId="0" fontId="10" fillId="40" borderId="0" xfId="0" applyFont="1" applyFill="1" applyAlignment="1" applyProtection="1">
      <alignment/>
      <protection/>
    </xf>
    <xf numFmtId="0" fontId="8" fillId="40" borderId="0" xfId="0" applyFont="1" applyFill="1" applyAlignment="1" applyProtection="1">
      <alignment horizontal="right" vertical="center"/>
      <protection/>
    </xf>
    <xf numFmtId="0" fontId="10" fillId="40" borderId="0" xfId="0" applyFont="1" applyFill="1" applyAlignment="1">
      <alignment/>
    </xf>
    <xf numFmtId="0" fontId="20" fillId="40" borderId="0" xfId="0" applyFont="1" applyFill="1" applyAlignment="1" applyProtection="1">
      <alignment horizontal="left"/>
      <protection/>
    </xf>
    <xf numFmtId="189" fontId="19" fillId="40" borderId="0" xfId="0" applyNumberFormat="1" applyFont="1" applyFill="1" applyAlignment="1" applyProtection="1">
      <alignment horizontal="left"/>
      <protection locked="0"/>
    </xf>
    <xf numFmtId="190" fontId="24" fillId="41" borderId="18" xfId="0" applyNumberFormat="1" applyFont="1" applyFill="1" applyBorder="1" applyAlignment="1" applyProtection="1">
      <alignment horizontal="center"/>
      <protection/>
    </xf>
    <xf numFmtId="190" fontId="24" fillId="41" borderId="19" xfId="0" applyNumberFormat="1" applyFont="1" applyFill="1" applyBorder="1" applyAlignment="1" applyProtection="1">
      <alignment horizontal="right"/>
      <protection/>
    </xf>
    <xf numFmtId="190" fontId="24" fillId="41" borderId="20" xfId="0" applyNumberFormat="1" applyFont="1" applyFill="1" applyBorder="1" applyAlignment="1" applyProtection="1">
      <alignment horizontal="left" vertical="center"/>
      <protection/>
    </xf>
    <xf numFmtId="0" fontId="34" fillId="40" borderId="21" xfId="0" applyFont="1" applyFill="1" applyBorder="1" applyAlignment="1" applyProtection="1">
      <alignment horizontal="center" vertical="center"/>
      <protection/>
    </xf>
    <xf numFmtId="14" fontId="35" fillId="40" borderId="0" xfId="0" applyNumberFormat="1" applyFont="1" applyFill="1" applyAlignment="1" applyProtection="1">
      <alignment horizontal="center" vertical="center"/>
      <protection/>
    </xf>
    <xf numFmtId="0" fontId="36" fillId="33" borderId="0" xfId="0" applyFont="1" applyFill="1" applyAlignment="1" applyProtection="1">
      <alignment horizontal="left"/>
      <protection/>
    </xf>
    <xf numFmtId="191" fontId="33" fillId="41" borderId="21" xfId="0" applyNumberFormat="1" applyFont="1" applyFill="1" applyBorder="1" applyAlignment="1" applyProtection="1">
      <alignment horizontal="right" vertical="center"/>
      <protection/>
    </xf>
    <xf numFmtId="0" fontId="39" fillId="33" borderId="0" xfId="0" applyFont="1" applyFill="1" applyAlignment="1" applyProtection="1">
      <alignment horizontal="center"/>
      <protection/>
    </xf>
    <xf numFmtId="0" fontId="21" fillId="42" borderId="14" xfId="0" applyFont="1" applyFill="1" applyBorder="1" applyAlignment="1" applyProtection="1">
      <alignment horizontal="center"/>
      <protection/>
    </xf>
    <xf numFmtId="20" fontId="8" fillId="33" borderId="0" xfId="0" applyNumberFormat="1" applyFont="1" applyFill="1" applyAlignment="1" applyProtection="1">
      <alignment horizontal="right" vertical="center"/>
      <protection/>
    </xf>
    <xf numFmtId="20" fontId="8" fillId="33" borderId="10" xfId="0" applyNumberFormat="1" applyFont="1" applyFill="1" applyBorder="1" applyAlignment="1" applyProtection="1">
      <alignment horizontal="right" vertical="center"/>
      <protection/>
    </xf>
    <xf numFmtId="20" fontId="22" fillId="33" borderId="0" xfId="0" applyNumberFormat="1" applyFont="1" applyFill="1" applyBorder="1" applyAlignment="1" applyProtection="1">
      <alignment horizontal="center"/>
      <protection/>
    </xf>
    <xf numFmtId="20" fontId="22" fillId="33" borderId="0" xfId="0" applyNumberFormat="1" applyFont="1" applyFill="1" applyBorder="1" applyAlignment="1" applyProtection="1">
      <alignment horizontal="center" vertical="center"/>
      <protection/>
    </xf>
    <xf numFmtId="20" fontId="12" fillId="33" borderId="0" xfId="0" applyNumberFormat="1" applyFont="1" applyFill="1" applyBorder="1" applyAlignment="1" applyProtection="1">
      <alignment horizontal="right" vertical="center"/>
      <protection/>
    </xf>
    <xf numFmtId="20" fontId="22" fillId="33" borderId="16" xfId="0" applyNumberFormat="1" applyFont="1" applyFill="1" applyBorder="1" applyAlignment="1" applyProtection="1">
      <alignment horizontal="center" vertical="center"/>
      <protection/>
    </xf>
    <xf numFmtId="20" fontId="22" fillId="33" borderId="12" xfId="0" applyNumberFormat="1" applyFont="1" applyFill="1" applyBorder="1" applyAlignment="1" applyProtection="1">
      <alignment horizontal="center" vertical="center"/>
      <protection/>
    </xf>
    <xf numFmtId="20" fontId="8" fillId="33" borderId="12" xfId="0" applyNumberFormat="1" applyFont="1" applyFill="1" applyBorder="1" applyAlignment="1" applyProtection="1">
      <alignment horizontal="left" vertical="center"/>
      <protection/>
    </xf>
    <xf numFmtId="0" fontId="38" fillId="33" borderId="0" xfId="0" applyFont="1" applyFill="1" applyAlignment="1" applyProtection="1">
      <alignment horizontal="center" vertical="center"/>
      <protection/>
    </xf>
    <xf numFmtId="190" fontId="24" fillId="43" borderId="19" xfId="0" applyNumberFormat="1" applyFont="1" applyFill="1" applyBorder="1" applyAlignment="1" applyProtection="1">
      <alignment horizontal="left"/>
      <protection/>
    </xf>
    <xf numFmtId="190" fontId="24" fillId="43" borderId="20" xfId="0" applyNumberFormat="1" applyFont="1" applyFill="1" applyBorder="1" applyAlignment="1" applyProtection="1">
      <alignment horizontal="left"/>
      <protection/>
    </xf>
    <xf numFmtId="190" fontId="24" fillId="43" borderId="18" xfId="0" applyNumberFormat="1" applyFont="1" applyFill="1" applyBorder="1" applyAlignment="1" applyProtection="1">
      <alignment horizontal="center"/>
      <protection/>
    </xf>
    <xf numFmtId="0" fontId="30" fillId="33" borderId="22" xfId="42" applyFont="1" applyFill="1" applyBorder="1" applyAlignment="1" applyProtection="1">
      <alignment horizontal="center" vertical="center"/>
      <protection/>
    </xf>
    <xf numFmtId="0" fontId="29" fillId="40" borderId="23" xfId="53" applyFont="1" applyFill="1" applyBorder="1" applyAlignment="1">
      <alignment horizontal="center" vertical="center"/>
      <protection/>
    </xf>
    <xf numFmtId="0" fontId="40" fillId="33" borderId="21" xfId="0" applyFont="1" applyFill="1" applyBorder="1" applyAlignment="1" applyProtection="1">
      <alignment horizontal="left" wrapText="1"/>
      <protection/>
    </xf>
    <xf numFmtId="0" fontId="40" fillId="33" borderId="21" xfId="0" applyFont="1" applyFill="1" applyBorder="1" applyAlignment="1" applyProtection="1">
      <alignment horizontal="left"/>
      <protection/>
    </xf>
    <xf numFmtId="14" fontId="35" fillId="33" borderId="0" xfId="0" applyNumberFormat="1" applyFont="1" applyFill="1" applyAlignment="1" applyProtection="1">
      <alignment horizontal="center" vertical="center"/>
      <protection/>
    </xf>
    <xf numFmtId="0" fontId="37" fillId="33" borderId="21" xfId="0" applyFont="1" applyFill="1" applyBorder="1" applyAlignment="1" applyProtection="1">
      <alignment horizontal="center" vertical="center"/>
      <protection/>
    </xf>
    <xf numFmtId="189" fontId="25" fillId="33" borderId="0" xfId="0" applyNumberFormat="1" applyFont="1" applyFill="1" applyAlignment="1" applyProtection="1">
      <alignment horizontal="center" vertical="center"/>
      <protection/>
    </xf>
    <xf numFmtId="190" fontId="28" fillId="33" borderId="0" xfId="0" applyNumberFormat="1" applyFont="1" applyFill="1" applyAlignment="1" applyProtection="1">
      <alignment horizontal="right" vertical="center"/>
      <protection/>
    </xf>
    <xf numFmtId="0" fontId="16" fillId="39" borderId="24" xfId="0" applyFont="1" applyFill="1" applyBorder="1" applyAlignment="1">
      <alignment horizontal="center" vertical="center"/>
    </xf>
    <xf numFmtId="0" fontId="16" fillId="39" borderId="25" xfId="0" applyFont="1" applyFill="1" applyBorder="1" applyAlignment="1">
      <alignment horizontal="center" vertical="center"/>
    </xf>
    <xf numFmtId="0" fontId="17" fillId="39" borderId="24" xfId="0" applyFont="1" applyFill="1" applyBorder="1" applyAlignment="1">
      <alignment horizontal="center" vertical="center"/>
    </xf>
    <xf numFmtId="0" fontId="17" fillId="39" borderId="25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142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b val="0"/>
        <i/>
        <strike/>
        <color indexed="47"/>
      </font>
      <fill>
        <patternFill>
          <bgColor indexed="9"/>
        </patternFill>
      </fill>
    </dxf>
    <dxf>
      <font>
        <b val="0"/>
        <i/>
        <strike/>
        <color indexed="47"/>
      </font>
      <fill>
        <patternFill>
          <bgColor indexed="9"/>
        </patternFill>
      </fill>
    </dxf>
    <dxf>
      <font>
        <b val="0"/>
        <i/>
        <strike/>
        <color indexed="47"/>
      </font>
      <fill>
        <patternFill>
          <bgColor indexed="9"/>
        </patternFill>
      </fill>
    </dxf>
    <dxf>
      <font>
        <b val="0"/>
        <i/>
        <strike/>
        <color indexed="47"/>
      </font>
      <fill>
        <patternFill>
          <bgColor indexed="9"/>
        </patternFill>
      </fill>
    </dxf>
    <dxf>
      <font>
        <color indexed="13"/>
      </font>
    </dxf>
    <dxf>
      <font>
        <color indexed="9"/>
      </font>
    </dxf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66675</xdr:rowOff>
    </xdr:from>
    <xdr:to>
      <xdr:col>15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77152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4</xdr:row>
      <xdr:rowOff>66675</xdr:rowOff>
    </xdr:from>
    <xdr:to>
      <xdr:col>15</xdr:col>
      <xdr:colOff>0</xdr:colOff>
      <xdr:row>6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77152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0</xdr:col>
      <xdr:colOff>0</xdr:colOff>
      <xdr:row>7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71"/>
  <sheetViews>
    <sheetView showRowColHeaders="0" showZeros="0" showOutlineSymbols="0" zoomScaleSheetLayoutView="100" zoomScalePageLayoutView="0" workbookViewId="0" topLeftCell="A13">
      <selection activeCell="A4" sqref="A4:I4"/>
    </sheetView>
  </sheetViews>
  <sheetFormatPr defaultColWidth="9.00390625" defaultRowHeight="12.75"/>
  <cols>
    <col min="1" max="1" width="5.75390625" style="70" customWidth="1"/>
    <col min="2" max="2" width="37.75390625" style="70" customWidth="1"/>
    <col min="3" max="3" width="9.125" style="70" customWidth="1"/>
    <col min="4" max="4" width="30.75390625" style="70" customWidth="1"/>
    <col min="5" max="5" width="8.75390625" style="70" customWidth="1"/>
    <col min="6" max="6" width="5.75390625" style="70" customWidth="1"/>
    <col min="7" max="7" width="9.75390625" style="70" customWidth="1"/>
    <col min="8" max="8" width="20.75390625" style="70" customWidth="1"/>
    <col min="9" max="9" width="7.125" style="70" customWidth="1"/>
    <col min="10" max="16384" width="9.125" style="70" customWidth="1"/>
  </cols>
  <sheetData>
    <row r="1" spans="1:9" ht="16.5" thickBot="1">
      <c r="A1" s="105" t="s">
        <v>72</v>
      </c>
      <c r="B1" s="105"/>
      <c r="C1" s="105"/>
      <c r="D1" s="105"/>
      <c r="E1" s="105"/>
      <c r="F1" s="105"/>
      <c r="G1" s="105"/>
      <c r="H1" s="105"/>
      <c r="I1" s="105"/>
    </row>
    <row r="2" spans="1:9" ht="13.5" thickBot="1">
      <c r="A2" s="106"/>
      <c r="B2" s="106"/>
      <c r="C2" s="106"/>
      <c r="D2" s="106"/>
      <c r="E2" s="106"/>
      <c r="F2" s="106"/>
      <c r="G2" s="106"/>
      <c r="H2" s="106"/>
      <c r="I2" s="106"/>
    </row>
    <row r="3" spans="1:10" ht="21.75" customHeight="1">
      <c r="A3" s="107" t="s">
        <v>74</v>
      </c>
      <c r="B3" s="108"/>
      <c r="C3" s="108"/>
      <c r="D3" s="108"/>
      <c r="E3" s="108"/>
      <c r="F3" s="108"/>
      <c r="G3" s="108"/>
      <c r="H3" s="108"/>
      <c r="I3" s="90"/>
      <c r="J3" s="82"/>
    </row>
    <row r="4" spans="1:10" ht="21.75" customHeight="1">
      <c r="A4" s="101" t="s">
        <v>133</v>
      </c>
      <c r="B4" s="101"/>
      <c r="C4" s="101"/>
      <c r="D4" s="101"/>
      <c r="E4" s="101"/>
      <c r="F4" s="101"/>
      <c r="G4" s="101"/>
      <c r="H4" s="101"/>
      <c r="I4" s="101"/>
      <c r="J4" s="83"/>
    </row>
    <row r="5" spans="1:10" ht="15.75">
      <c r="A5" s="102"/>
      <c r="B5" s="103"/>
      <c r="C5" s="103"/>
      <c r="D5" s="84" t="s">
        <v>73</v>
      </c>
      <c r="E5" s="104">
        <f ca="1">TODAY()</f>
        <v>44249</v>
      </c>
      <c r="F5" s="104"/>
      <c r="G5" s="104"/>
      <c r="H5" s="85" t="s">
        <v>75</v>
      </c>
      <c r="I5" s="86" t="s">
        <v>71</v>
      </c>
      <c r="J5" s="83"/>
    </row>
    <row r="6" spans="1:10" ht="15.75">
      <c r="A6" s="69"/>
      <c r="B6" s="69"/>
      <c r="C6" s="69"/>
      <c r="D6" s="69"/>
      <c r="E6" s="69"/>
      <c r="F6" s="69"/>
      <c r="G6" s="69"/>
      <c r="H6" s="69"/>
      <c r="I6" s="69"/>
      <c r="J6" s="83"/>
    </row>
    <row r="7" spans="1:9" ht="10.5" customHeight="1">
      <c r="A7" s="28"/>
      <c r="B7" s="29" t="s">
        <v>64</v>
      </c>
      <c r="C7" s="30" t="s">
        <v>65</v>
      </c>
      <c r="D7" s="28" t="s">
        <v>66</v>
      </c>
      <c r="E7" s="28"/>
      <c r="F7" s="28"/>
      <c r="G7" s="28"/>
      <c r="H7" s="28"/>
      <c r="I7" s="28"/>
    </row>
    <row r="8" spans="1:9" ht="15.75" customHeight="1">
      <c r="A8" s="92"/>
      <c r="B8" s="34" t="s">
        <v>76</v>
      </c>
      <c r="C8" s="91">
        <v>1</v>
      </c>
      <c r="D8" s="89" t="str">
        <f>1!K68</f>
        <v>Воробьев</v>
      </c>
      <c r="E8" s="28">
        <f>1!J68</f>
        <v>0.125</v>
      </c>
      <c r="F8" s="28"/>
      <c r="G8" s="28"/>
      <c r="H8" s="28"/>
      <c r="I8" s="28"/>
    </row>
    <row r="9" spans="1:9" ht="15.75" customHeight="1">
      <c r="A9" s="92"/>
      <c r="B9" s="34" t="s">
        <v>77</v>
      </c>
      <c r="C9" s="91">
        <v>2</v>
      </c>
      <c r="D9" s="89" t="str">
        <f>2!K9</f>
        <v>Опанасенко</v>
      </c>
      <c r="E9" s="28">
        <f>2!J9</f>
        <v>0</v>
      </c>
      <c r="F9" s="28"/>
      <c r="G9" s="28"/>
      <c r="H9" s="28"/>
      <c r="I9" s="28"/>
    </row>
    <row r="10" spans="1:9" ht="15.75" customHeight="1">
      <c r="A10" s="92"/>
      <c r="B10" s="34" t="s">
        <v>78</v>
      </c>
      <c r="C10" s="91">
        <v>3</v>
      </c>
      <c r="D10" s="89" t="str">
        <f>3!S31</f>
        <v>Колесников</v>
      </c>
      <c r="E10" s="28">
        <f>3!R31</f>
        <v>0.125</v>
      </c>
      <c r="F10" s="28"/>
      <c r="G10" s="28"/>
      <c r="H10" s="28"/>
      <c r="I10" s="28"/>
    </row>
    <row r="11" spans="1:9" ht="15.75" customHeight="1">
      <c r="A11" s="92"/>
      <c r="B11" s="34" t="s">
        <v>79</v>
      </c>
      <c r="C11" s="91">
        <v>4</v>
      </c>
      <c r="D11" s="89" t="str">
        <f>3!S36</f>
        <v>Ганифаев</v>
      </c>
      <c r="E11" s="28">
        <f>3!R36</f>
        <v>0.12569444444444444</v>
      </c>
      <c r="F11" s="28"/>
      <c r="G11" s="28"/>
      <c r="H11" s="28"/>
      <c r="I11" s="28"/>
    </row>
    <row r="12" spans="1:9" ht="15.75" customHeight="1">
      <c r="A12" s="92"/>
      <c r="B12" s="34" t="s">
        <v>80</v>
      </c>
      <c r="C12" s="91">
        <v>5</v>
      </c>
      <c r="D12" s="89" t="str">
        <f>3!S67</f>
        <v>Полевой</v>
      </c>
      <c r="E12" s="28">
        <f>3!R67</f>
        <v>0.125</v>
      </c>
      <c r="F12" s="28"/>
      <c r="G12" s="28"/>
      <c r="H12" s="28"/>
      <c r="I12" s="28"/>
    </row>
    <row r="13" spans="1:9" ht="15.75" customHeight="1">
      <c r="A13" s="92"/>
      <c r="B13" s="34" t="s">
        <v>81</v>
      </c>
      <c r="C13" s="91">
        <v>6</v>
      </c>
      <c r="D13" s="89" t="str">
        <f>3!S69</f>
        <v>Камаев</v>
      </c>
      <c r="E13" s="28">
        <f>3!R69</f>
        <v>0</v>
      </c>
      <c r="F13" s="28"/>
      <c r="G13" s="28"/>
      <c r="H13" s="28"/>
      <c r="I13" s="28"/>
    </row>
    <row r="14" spans="1:9" ht="15.75" customHeight="1">
      <c r="A14" s="92"/>
      <c r="B14" s="34" t="s">
        <v>82</v>
      </c>
      <c r="C14" s="91">
        <v>7</v>
      </c>
      <c r="D14" s="89" t="str">
        <f>3!S71</f>
        <v>Анисимов Д.</v>
      </c>
      <c r="E14" s="28">
        <f>3!R71</f>
        <v>0.125</v>
      </c>
      <c r="F14" s="28"/>
      <c r="G14" s="28"/>
      <c r="H14" s="28"/>
      <c r="I14" s="28"/>
    </row>
    <row r="15" spans="1:9" ht="15.75" customHeight="1">
      <c r="A15" s="92"/>
      <c r="B15" s="34" t="s">
        <v>83</v>
      </c>
      <c r="C15" s="91">
        <v>8</v>
      </c>
      <c r="D15" s="89" t="str">
        <f>3!S73</f>
        <v>Уколов</v>
      </c>
      <c r="E15" s="28">
        <f>3!R73</f>
        <v>0</v>
      </c>
      <c r="F15" s="28"/>
      <c r="G15" s="28"/>
      <c r="H15" s="28"/>
      <c r="I15" s="28"/>
    </row>
    <row r="16" spans="1:9" ht="15.75" customHeight="1">
      <c r="A16" s="92"/>
      <c r="B16" s="34" t="s">
        <v>84</v>
      </c>
      <c r="C16" s="91">
        <v>9</v>
      </c>
      <c r="D16" s="89" t="str">
        <f>3!G73</f>
        <v>Гечас</v>
      </c>
      <c r="E16" s="28">
        <f>3!F73</f>
        <v>0.12569444444444444</v>
      </c>
      <c r="F16" s="28"/>
      <c r="G16" s="28"/>
      <c r="H16" s="28"/>
      <c r="I16" s="28"/>
    </row>
    <row r="17" spans="1:9" ht="15.75" customHeight="1">
      <c r="A17" s="92"/>
      <c r="B17" s="34" t="s">
        <v>85</v>
      </c>
      <c r="C17" s="91">
        <v>10</v>
      </c>
      <c r="D17" s="89" t="str">
        <f>3!G76</f>
        <v>Василенко</v>
      </c>
      <c r="E17" s="28">
        <f>3!F76</f>
        <v>0.12638888888888888</v>
      </c>
      <c r="F17" s="28"/>
      <c r="G17" s="28"/>
      <c r="H17" s="28"/>
      <c r="I17" s="28"/>
    </row>
    <row r="18" spans="1:9" ht="15.75" customHeight="1">
      <c r="A18" s="92"/>
      <c r="B18" s="34" t="s">
        <v>86</v>
      </c>
      <c r="C18" s="91">
        <v>11</v>
      </c>
      <c r="D18" s="89" t="str">
        <f>3!M71</f>
        <v>Голубев</v>
      </c>
      <c r="E18" s="28">
        <f>3!L71</f>
        <v>0.125</v>
      </c>
      <c r="F18" s="28"/>
      <c r="G18" s="28"/>
      <c r="H18" s="28"/>
      <c r="I18" s="28"/>
    </row>
    <row r="19" spans="1:9" ht="15.75" customHeight="1">
      <c r="A19" s="92"/>
      <c r="B19" s="34" t="s">
        <v>87</v>
      </c>
      <c r="C19" s="91">
        <v>12</v>
      </c>
      <c r="D19" s="89" t="str">
        <f>3!M73</f>
        <v>Лагодский</v>
      </c>
      <c r="E19" s="28">
        <f>3!L73</f>
        <v>0</v>
      </c>
      <c r="F19" s="28"/>
      <c r="G19" s="28"/>
      <c r="H19" s="28"/>
      <c r="I19" s="28"/>
    </row>
    <row r="20" spans="1:9" ht="15.75" customHeight="1">
      <c r="A20" s="92"/>
      <c r="B20" s="34" t="s">
        <v>88</v>
      </c>
      <c r="C20" s="91">
        <v>13</v>
      </c>
      <c r="D20" s="89" t="str">
        <f>3!O77</f>
        <v>Алексеев Андрей</v>
      </c>
      <c r="E20" s="28">
        <f>3!N77</f>
        <v>0.125</v>
      </c>
      <c r="F20" s="28"/>
      <c r="G20" s="28"/>
      <c r="H20" s="28"/>
      <c r="I20" s="28"/>
    </row>
    <row r="21" spans="1:9" ht="15.75" customHeight="1">
      <c r="A21" s="92"/>
      <c r="B21" s="34" t="s">
        <v>89</v>
      </c>
      <c r="C21" s="91">
        <v>14</v>
      </c>
      <c r="D21" s="89" t="str">
        <f>3!O80</f>
        <v>Фитисов</v>
      </c>
      <c r="E21" s="28">
        <f>3!N80</f>
        <v>0</v>
      </c>
      <c r="F21" s="28"/>
      <c r="G21" s="28"/>
      <c r="H21" s="28"/>
      <c r="I21" s="28"/>
    </row>
    <row r="22" spans="1:9" ht="15.75" customHeight="1">
      <c r="A22" s="92"/>
      <c r="B22" s="34" t="s">
        <v>90</v>
      </c>
      <c r="C22" s="91">
        <v>15</v>
      </c>
      <c r="D22" s="89" t="str">
        <f>3!S75</f>
        <v>Мухомедьяров</v>
      </c>
      <c r="E22" s="28">
        <f>3!R75</f>
        <v>0.125</v>
      </c>
      <c r="F22" s="28"/>
      <c r="G22" s="28"/>
      <c r="H22" s="28"/>
      <c r="I22" s="28"/>
    </row>
    <row r="23" spans="1:9" ht="15.75" customHeight="1">
      <c r="A23" s="92"/>
      <c r="B23" s="34" t="s">
        <v>91</v>
      </c>
      <c r="C23" s="91">
        <v>16</v>
      </c>
      <c r="D23" s="89" t="str">
        <f>3!S77</f>
        <v>Гущин</v>
      </c>
      <c r="E23" s="28">
        <f>3!R77</f>
        <v>0</v>
      </c>
      <c r="F23" s="28"/>
      <c r="G23" s="28"/>
      <c r="H23" s="28"/>
      <c r="I23" s="28"/>
    </row>
    <row r="24" spans="1:9" ht="15.75" customHeight="1">
      <c r="A24" s="92"/>
      <c r="B24" s="34" t="s">
        <v>92</v>
      </c>
      <c r="C24" s="91">
        <v>17</v>
      </c>
      <c r="D24" s="89" t="str">
        <f>3!I85</f>
        <v>Бердов</v>
      </c>
      <c r="E24" s="28">
        <f>3!H85</f>
        <v>0.12638888888888888</v>
      </c>
      <c r="F24" s="28"/>
      <c r="G24" s="28"/>
      <c r="H24" s="28"/>
      <c r="I24" s="28"/>
    </row>
    <row r="25" spans="1:9" ht="15.75" customHeight="1">
      <c r="A25" s="92"/>
      <c r="B25" s="34" t="s">
        <v>93</v>
      </c>
      <c r="C25" s="91">
        <v>18</v>
      </c>
      <c r="D25" s="89" t="str">
        <f>3!I91</f>
        <v>Будылкин</v>
      </c>
      <c r="E25" s="28">
        <f>3!H91</f>
        <v>0</v>
      </c>
      <c r="F25" s="28"/>
      <c r="G25" s="28"/>
      <c r="H25" s="28"/>
      <c r="I25" s="28"/>
    </row>
    <row r="26" spans="1:9" ht="15.75" customHeight="1">
      <c r="A26" s="92"/>
      <c r="B26" s="34" t="s">
        <v>94</v>
      </c>
      <c r="C26" s="91">
        <v>19</v>
      </c>
      <c r="D26" s="89" t="str">
        <f>3!Q83</f>
        <v>Бойчук Андрей</v>
      </c>
      <c r="E26" s="28">
        <f>3!P83</f>
        <v>0.125</v>
      </c>
      <c r="F26" s="28"/>
      <c r="G26" s="28"/>
      <c r="H26" s="28"/>
      <c r="I26" s="28"/>
    </row>
    <row r="27" spans="1:9" ht="15.75" customHeight="1">
      <c r="A27" s="92"/>
      <c r="B27" s="34" t="s">
        <v>96</v>
      </c>
      <c r="C27" s="91">
        <v>20</v>
      </c>
      <c r="D27" s="89" t="str">
        <f>3!Q85</f>
        <v>Губаненко</v>
      </c>
      <c r="E27" s="28">
        <f>3!P85</f>
        <v>0</v>
      </c>
      <c r="F27" s="28"/>
      <c r="G27" s="28"/>
      <c r="H27" s="28"/>
      <c r="I27" s="28"/>
    </row>
    <row r="28" spans="1:9" ht="15.75" customHeight="1">
      <c r="A28" s="92"/>
      <c r="B28" s="34" t="s">
        <v>95</v>
      </c>
      <c r="C28" s="91">
        <v>21</v>
      </c>
      <c r="D28" s="89" t="str">
        <f>3!Q88</f>
        <v>Ильинский</v>
      </c>
      <c r="E28" s="28">
        <f>3!P88</f>
        <v>0.12638888888888888</v>
      </c>
      <c r="F28" s="28"/>
      <c r="G28" s="28"/>
      <c r="H28" s="28"/>
      <c r="I28" s="28"/>
    </row>
    <row r="29" spans="1:9" ht="15.75" customHeight="1">
      <c r="A29" s="92"/>
      <c r="B29" s="34" t="s">
        <v>97</v>
      </c>
      <c r="C29" s="91">
        <v>22</v>
      </c>
      <c r="D29" s="89" t="str">
        <f>3!Q91</f>
        <v>Кайсин</v>
      </c>
      <c r="E29" s="28">
        <f>3!P91</f>
        <v>0.12569444444444444</v>
      </c>
      <c r="F29" s="28"/>
      <c r="G29" s="28"/>
      <c r="H29" s="28"/>
      <c r="I29" s="28"/>
    </row>
    <row r="30" spans="1:9" ht="15.75" customHeight="1">
      <c r="A30" s="92"/>
      <c r="B30" s="34" t="s">
        <v>98</v>
      </c>
      <c r="C30" s="91">
        <v>23</v>
      </c>
      <c r="D30" s="89" t="str">
        <f>4!K7</f>
        <v>Меркушев</v>
      </c>
      <c r="E30" s="28">
        <f>4!J7</f>
        <v>0.12638888888888888</v>
      </c>
      <c r="F30" s="28"/>
      <c r="G30" s="28"/>
      <c r="H30" s="28"/>
      <c r="I30" s="28"/>
    </row>
    <row r="31" spans="1:9" ht="15.75" customHeight="1">
      <c r="A31" s="92"/>
      <c r="B31" s="34" t="s">
        <v>99</v>
      </c>
      <c r="C31" s="91">
        <v>24</v>
      </c>
      <c r="D31" s="89" t="str">
        <f>4!K9</f>
        <v>Зинчук</v>
      </c>
      <c r="E31" s="28">
        <f>4!J9</f>
        <v>0</v>
      </c>
      <c r="F31" s="28"/>
      <c r="G31" s="28"/>
      <c r="H31" s="28"/>
      <c r="I31" s="28"/>
    </row>
    <row r="32" spans="1:9" ht="15.75" customHeight="1">
      <c r="A32" s="92"/>
      <c r="B32" s="34" t="s">
        <v>100</v>
      </c>
      <c r="C32" s="91">
        <v>25</v>
      </c>
      <c r="D32" s="89" t="str">
        <f>4!I13</f>
        <v>Озерицкий</v>
      </c>
      <c r="E32" s="28">
        <f>4!H13</f>
        <v>0.12638888888888888</v>
      </c>
      <c r="F32" s="28"/>
      <c r="G32" s="28"/>
      <c r="H32" s="28"/>
      <c r="I32" s="28"/>
    </row>
    <row r="33" spans="1:9" ht="15.75" customHeight="1">
      <c r="A33" s="92"/>
      <c r="B33" s="34" t="s">
        <v>101</v>
      </c>
      <c r="C33" s="91">
        <v>26</v>
      </c>
      <c r="D33" s="89" t="str">
        <f>4!I19</f>
        <v>Соболь Д.</v>
      </c>
      <c r="E33" s="28">
        <f>4!H19</f>
        <v>0.12638888888888888</v>
      </c>
      <c r="F33" s="28"/>
      <c r="G33" s="28"/>
      <c r="H33" s="28"/>
      <c r="I33" s="28"/>
    </row>
    <row r="34" spans="1:9" ht="15.75" customHeight="1">
      <c r="A34" s="92"/>
      <c r="B34" s="34" t="s">
        <v>102</v>
      </c>
      <c r="C34" s="91">
        <v>27</v>
      </c>
      <c r="D34" s="89" t="str">
        <f>4!Q6</f>
        <v>Бойчук Артем</v>
      </c>
      <c r="E34" s="28">
        <f>4!P6</f>
        <v>0.12638888888888888</v>
      </c>
      <c r="F34" s="28"/>
      <c r="G34" s="28"/>
      <c r="H34" s="28"/>
      <c r="I34" s="28"/>
    </row>
    <row r="35" spans="1:9" ht="15.75" customHeight="1">
      <c r="A35" s="92"/>
      <c r="B35" s="34" t="s">
        <v>103</v>
      </c>
      <c r="C35" s="91">
        <v>28</v>
      </c>
      <c r="D35" s="89" t="str">
        <f>4!Q8</f>
        <v>Дрозденко</v>
      </c>
      <c r="E35" s="28">
        <f>4!P8</f>
        <v>0</v>
      </c>
      <c r="F35" s="28"/>
      <c r="G35" s="28"/>
      <c r="H35" s="28"/>
      <c r="I35" s="28"/>
    </row>
    <row r="36" spans="1:9" ht="15.75" customHeight="1">
      <c r="A36" s="92"/>
      <c r="B36" s="34" t="s">
        <v>104</v>
      </c>
      <c r="C36" s="91">
        <v>29</v>
      </c>
      <c r="D36" s="89" t="str">
        <f>4!S13</f>
        <v>Попов М.</v>
      </c>
      <c r="E36" s="28">
        <f>4!R13</f>
        <v>0.12569444444444444</v>
      </c>
      <c r="F36" s="28"/>
      <c r="G36" s="28"/>
      <c r="H36" s="28"/>
      <c r="I36" s="28"/>
    </row>
    <row r="37" spans="1:9" ht="15.75" customHeight="1">
      <c r="A37" s="92"/>
      <c r="B37" s="34" t="s">
        <v>105</v>
      </c>
      <c r="C37" s="91">
        <v>30</v>
      </c>
      <c r="D37" s="89" t="str">
        <f>4!S16</f>
        <v>Ледовских</v>
      </c>
      <c r="E37" s="28">
        <f>4!R16</f>
        <v>0.12638888888888888</v>
      </c>
      <c r="F37" s="28"/>
      <c r="G37" s="28"/>
      <c r="H37" s="28"/>
      <c r="I37" s="28"/>
    </row>
    <row r="38" spans="1:9" ht="15.75" customHeight="1">
      <c r="A38" s="92"/>
      <c r="B38" s="34" t="s">
        <v>106</v>
      </c>
      <c r="C38" s="91">
        <v>31</v>
      </c>
      <c r="D38" s="89">
        <f>4!O18</f>
        <v>0</v>
      </c>
      <c r="E38" s="28">
        <f>4!N18</f>
        <v>0</v>
      </c>
      <c r="F38" s="28"/>
      <c r="G38" s="28"/>
      <c r="H38" s="28"/>
      <c r="I38" s="28"/>
    </row>
    <row r="39" spans="1:9" ht="15.75" customHeight="1">
      <c r="A39" s="92"/>
      <c r="B39" s="34" t="s">
        <v>107</v>
      </c>
      <c r="C39" s="91">
        <v>32</v>
      </c>
      <c r="D39" s="89">
        <f>4!O20</f>
        <v>0</v>
      </c>
      <c r="E39" s="28">
        <f>4!N20</f>
        <v>0</v>
      </c>
      <c r="F39" s="28"/>
      <c r="G39" s="28"/>
      <c r="H39" s="28"/>
      <c r="I39" s="28"/>
    </row>
    <row r="40" spans="1:9" ht="15.75" customHeight="1">
      <c r="A40" s="92"/>
      <c r="B40" s="34" t="s">
        <v>108</v>
      </c>
      <c r="C40" s="91">
        <v>33</v>
      </c>
      <c r="D40" s="89" t="str">
        <f>4!I36</f>
        <v>Набатов</v>
      </c>
      <c r="E40" s="28">
        <f>4!H36</f>
        <v>0.12569444444444444</v>
      </c>
      <c r="F40" s="28"/>
      <c r="G40" s="28"/>
      <c r="H40" s="28"/>
      <c r="I40" s="28"/>
    </row>
    <row r="41" spans="1:9" ht="15.75" customHeight="1">
      <c r="A41" s="92"/>
      <c r="B41" s="34" t="s">
        <v>109</v>
      </c>
      <c r="C41" s="91">
        <v>34</v>
      </c>
      <c r="D41" s="89" t="str">
        <f>4!I39</f>
        <v>Груша</v>
      </c>
      <c r="E41" s="28">
        <f>4!H39</f>
        <v>0.125</v>
      </c>
      <c r="F41" s="28"/>
      <c r="G41" s="28"/>
      <c r="H41" s="28"/>
      <c r="I41" s="28"/>
    </row>
    <row r="42" spans="1:9" ht="15.75" customHeight="1">
      <c r="A42" s="92"/>
      <c r="B42" s="34" t="s">
        <v>111</v>
      </c>
      <c r="C42" s="91">
        <v>35</v>
      </c>
      <c r="D42" s="89" t="str">
        <f>4!S23</f>
        <v>Гончар</v>
      </c>
      <c r="E42" s="28">
        <f>4!R23</f>
        <v>0.12569444444444444</v>
      </c>
      <c r="F42" s="28"/>
      <c r="G42" s="28"/>
      <c r="H42" s="28"/>
      <c r="I42" s="28"/>
    </row>
    <row r="43" spans="1:9" ht="15.75" customHeight="1">
      <c r="A43" s="92"/>
      <c r="B43" s="34" t="s">
        <v>110</v>
      </c>
      <c r="C43" s="91">
        <v>36</v>
      </c>
      <c r="D43" s="89" t="str">
        <f>4!S25</f>
        <v>Шевченко</v>
      </c>
      <c r="E43" s="28">
        <f>4!R25</f>
        <v>0.12638888888888888</v>
      </c>
      <c r="F43" s="28"/>
      <c r="G43" s="28"/>
      <c r="H43" s="28"/>
      <c r="I43" s="28"/>
    </row>
    <row r="44" spans="1:9" ht="15.75" customHeight="1">
      <c r="A44" s="92"/>
      <c r="B44" s="34" t="s">
        <v>112</v>
      </c>
      <c r="C44" s="91">
        <v>37</v>
      </c>
      <c r="D44" s="89" t="str">
        <f>4!S29</f>
        <v>Шиман</v>
      </c>
      <c r="E44" s="28">
        <f>4!R29</f>
        <v>0.125</v>
      </c>
      <c r="F44" s="28"/>
      <c r="G44" s="28"/>
      <c r="H44" s="28"/>
      <c r="I44" s="28"/>
    </row>
    <row r="45" spans="1:9" ht="15.75" customHeight="1">
      <c r="A45" s="92"/>
      <c r="B45" s="34" t="s">
        <v>113</v>
      </c>
      <c r="C45" s="91">
        <v>38</v>
      </c>
      <c r="D45" s="89" t="str">
        <f>4!S32</f>
        <v>Кудряшова</v>
      </c>
      <c r="E45" s="28">
        <f>4!R32</f>
        <v>0</v>
      </c>
      <c r="F45" s="28"/>
      <c r="G45" s="28"/>
      <c r="H45" s="28"/>
      <c r="I45" s="28"/>
    </row>
    <row r="46" spans="1:9" ht="15.75" customHeight="1">
      <c r="A46" s="92"/>
      <c r="B46" s="34" t="s">
        <v>114</v>
      </c>
      <c r="C46" s="91">
        <v>39</v>
      </c>
      <c r="D46" s="89" t="str">
        <f>4!O34</f>
        <v>Волков Алексей</v>
      </c>
      <c r="E46" s="28">
        <f>4!N34</f>
        <v>0.125</v>
      </c>
      <c r="F46" s="28"/>
      <c r="G46" s="28"/>
      <c r="H46" s="28"/>
      <c r="I46" s="28"/>
    </row>
    <row r="47" spans="1:9" ht="15.75" customHeight="1">
      <c r="A47" s="92"/>
      <c r="B47" s="34" t="s">
        <v>115</v>
      </c>
      <c r="C47" s="91">
        <v>40</v>
      </c>
      <c r="D47" s="89" t="str">
        <f>4!O36</f>
        <v>Мельник</v>
      </c>
      <c r="E47" s="28">
        <f>4!N36</f>
        <v>0</v>
      </c>
      <c r="F47" s="28"/>
      <c r="G47" s="28"/>
      <c r="H47" s="28"/>
      <c r="I47" s="28"/>
    </row>
    <row r="48" spans="1:9" ht="15.75" customHeight="1">
      <c r="A48" s="92"/>
      <c r="B48" s="34" t="s">
        <v>116</v>
      </c>
      <c r="C48" s="91">
        <v>41</v>
      </c>
      <c r="D48" s="89">
        <f>4!S44</f>
        <v>0</v>
      </c>
      <c r="E48" s="28">
        <f>4!R44</f>
        <v>0</v>
      </c>
      <c r="F48" s="28"/>
      <c r="G48" s="28"/>
      <c r="H48" s="28"/>
      <c r="I48" s="28"/>
    </row>
    <row r="49" spans="1:9" ht="15.75" customHeight="1">
      <c r="A49" s="92"/>
      <c r="B49" s="34" t="s">
        <v>117</v>
      </c>
      <c r="C49" s="91">
        <v>42</v>
      </c>
      <c r="D49" s="89">
        <f>4!S50</f>
        <v>0</v>
      </c>
      <c r="E49" s="28">
        <f>4!R50</f>
        <v>0</v>
      </c>
      <c r="F49" s="28"/>
      <c r="G49" s="28"/>
      <c r="H49" s="28"/>
      <c r="I49" s="28"/>
    </row>
    <row r="50" spans="1:9" ht="15.75" customHeight="1">
      <c r="A50" s="92"/>
      <c r="B50" s="34" t="s">
        <v>118</v>
      </c>
      <c r="C50" s="91">
        <v>43</v>
      </c>
      <c r="D50" s="89">
        <f>4!S53</f>
        <v>0</v>
      </c>
      <c r="E50" s="28">
        <f>4!R53</f>
        <v>0</v>
      </c>
      <c r="F50" s="28"/>
      <c r="G50" s="28"/>
      <c r="H50" s="28"/>
      <c r="I50" s="28"/>
    </row>
    <row r="51" spans="1:9" ht="15.75" customHeight="1">
      <c r="A51" s="92"/>
      <c r="B51" s="34" t="s">
        <v>119</v>
      </c>
      <c r="C51" s="91">
        <v>44</v>
      </c>
      <c r="D51" s="89">
        <f>4!S55</f>
        <v>0</v>
      </c>
      <c r="E51" s="28">
        <f>4!R55</f>
        <v>0</v>
      </c>
      <c r="F51" s="28"/>
      <c r="G51" s="28"/>
      <c r="H51" s="28"/>
      <c r="I51" s="28"/>
    </row>
    <row r="52" spans="1:9" ht="15.75" customHeight="1">
      <c r="A52" s="92"/>
      <c r="B52" s="34" t="s">
        <v>120</v>
      </c>
      <c r="C52" s="91">
        <v>45</v>
      </c>
      <c r="D52" s="89">
        <f>4!M54</f>
        <v>0</v>
      </c>
      <c r="E52" s="28">
        <f>4!L54</f>
        <v>0</v>
      </c>
      <c r="F52" s="28"/>
      <c r="G52" s="28"/>
      <c r="H52" s="28"/>
      <c r="I52" s="28"/>
    </row>
    <row r="53" spans="1:9" ht="15.75" customHeight="1">
      <c r="A53" s="92"/>
      <c r="B53" s="34" t="s">
        <v>121</v>
      </c>
      <c r="C53" s="91">
        <v>46</v>
      </c>
      <c r="D53" s="89">
        <f>4!M57</f>
        <v>0</v>
      </c>
      <c r="E53" s="28">
        <f>4!L57</f>
        <v>0</v>
      </c>
      <c r="F53" s="28"/>
      <c r="G53" s="28"/>
      <c r="H53" s="28"/>
      <c r="I53" s="28"/>
    </row>
    <row r="54" spans="1:9" ht="15.75" customHeight="1">
      <c r="A54" s="92"/>
      <c r="B54" s="34" t="s">
        <v>122</v>
      </c>
      <c r="C54" s="91">
        <v>47</v>
      </c>
      <c r="D54" s="89">
        <f>4!S57</f>
        <v>0</v>
      </c>
      <c r="E54" s="28">
        <f>4!R57</f>
        <v>0</v>
      </c>
      <c r="F54" s="28"/>
      <c r="G54" s="28"/>
      <c r="H54" s="28"/>
      <c r="I54" s="28"/>
    </row>
    <row r="55" spans="1:9" ht="15.75" customHeight="1">
      <c r="A55" s="92"/>
      <c r="B55" s="34" t="s">
        <v>123</v>
      </c>
      <c r="C55" s="91">
        <v>48</v>
      </c>
      <c r="D55" s="89">
        <f>4!S59</f>
        <v>0</v>
      </c>
      <c r="E55" s="28">
        <f>4!R59</f>
        <v>0</v>
      </c>
      <c r="F55" s="28"/>
      <c r="G55" s="28"/>
      <c r="H55" s="28"/>
      <c r="I55" s="28"/>
    </row>
    <row r="56" spans="1:9" ht="15.75" customHeight="1">
      <c r="A56" s="92"/>
      <c r="B56" s="34" t="s">
        <v>125</v>
      </c>
      <c r="C56" s="91">
        <v>49</v>
      </c>
      <c r="D56" s="89">
        <f>4!I69</f>
        <v>0</v>
      </c>
      <c r="E56" s="28">
        <f>4!H69</f>
        <v>0</v>
      </c>
      <c r="F56" s="28"/>
      <c r="G56" s="28"/>
      <c r="H56" s="28"/>
      <c r="I56" s="28"/>
    </row>
    <row r="57" spans="1:9" ht="15.75" customHeight="1">
      <c r="A57" s="92"/>
      <c r="B57" s="34" t="s">
        <v>124</v>
      </c>
      <c r="C57" s="91">
        <v>50</v>
      </c>
      <c r="D57" s="89">
        <f>4!I72</f>
        <v>0</v>
      </c>
      <c r="E57" s="28">
        <f>4!H72</f>
        <v>0</v>
      </c>
      <c r="F57" s="28"/>
      <c r="G57" s="28"/>
      <c r="H57" s="28"/>
      <c r="I57" s="28"/>
    </row>
    <row r="58" spans="1:9" ht="15.75" customHeight="1">
      <c r="A58" s="92"/>
      <c r="B58" s="34" t="s">
        <v>126</v>
      </c>
      <c r="C58" s="91">
        <v>51</v>
      </c>
      <c r="D58" s="89">
        <f>4!M60</f>
        <v>0</v>
      </c>
      <c r="E58" s="28">
        <f>4!L60</f>
        <v>0</v>
      </c>
      <c r="F58" s="28"/>
      <c r="G58" s="28"/>
      <c r="H58" s="28"/>
      <c r="I58" s="28"/>
    </row>
    <row r="59" spans="1:9" ht="15.75" customHeight="1">
      <c r="A59" s="92"/>
      <c r="B59" s="34" t="s">
        <v>127</v>
      </c>
      <c r="C59" s="91">
        <v>52</v>
      </c>
      <c r="D59" s="89">
        <f>4!M62</f>
        <v>0</v>
      </c>
      <c r="E59" s="28">
        <f>4!L62</f>
        <v>0</v>
      </c>
      <c r="F59" s="28"/>
      <c r="G59" s="28"/>
      <c r="H59" s="28"/>
      <c r="I59" s="28"/>
    </row>
    <row r="60" spans="1:9" ht="15.75" customHeight="1">
      <c r="A60" s="92"/>
      <c r="B60" s="34" t="s">
        <v>128</v>
      </c>
      <c r="C60" s="91">
        <v>53</v>
      </c>
      <c r="D60" s="89">
        <f>4!S68</f>
        <v>0</v>
      </c>
      <c r="E60" s="28">
        <f>4!R68</f>
        <v>0</v>
      </c>
      <c r="F60" s="28"/>
      <c r="G60" s="28"/>
      <c r="H60" s="28"/>
      <c r="I60" s="28"/>
    </row>
    <row r="61" spans="1:9" ht="15.75" customHeight="1">
      <c r="A61" s="92"/>
      <c r="B61" s="34" t="s">
        <v>129</v>
      </c>
      <c r="C61" s="91">
        <v>54</v>
      </c>
      <c r="D61" s="89">
        <f>4!S71</f>
        <v>0</v>
      </c>
      <c r="E61" s="28">
        <f>4!R71</f>
        <v>0</v>
      </c>
      <c r="F61" s="28"/>
      <c r="G61" s="28"/>
      <c r="H61" s="28"/>
      <c r="I61" s="28"/>
    </row>
    <row r="62" spans="1:9" ht="15.75" customHeight="1">
      <c r="A62" s="92"/>
      <c r="B62" s="34" t="s">
        <v>130</v>
      </c>
      <c r="C62" s="91">
        <v>55</v>
      </c>
      <c r="D62" s="89">
        <f>4!K87</f>
        <v>0</v>
      </c>
      <c r="E62" s="28">
        <f>4!J87</f>
        <v>0</v>
      </c>
      <c r="F62" s="28"/>
      <c r="G62" s="28"/>
      <c r="H62" s="28"/>
      <c r="I62" s="28"/>
    </row>
    <row r="63" spans="1:9" ht="15.75" customHeight="1">
      <c r="A63" s="92"/>
      <c r="B63" s="34" t="s">
        <v>131</v>
      </c>
      <c r="C63" s="91">
        <v>56</v>
      </c>
      <c r="D63" s="89">
        <f>4!K89</f>
        <v>0</v>
      </c>
      <c r="E63" s="28">
        <f>4!J89</f>
        <v>0</v>
      </c>
      <c r="F63" s="28"/>
      <c r="G63" s="28"/>
      <c r="H63" s="28"/>
      <c r="I63" s="28"/>
    </row>
    <row r="64" spans="1:9" ht="15.75" customHeight="1">
      <c r="A64" s="92"/>
      <c r="B64" s="34" t="s">
        <v>132</v>
      </c>
      <c r="C64" s="91">
        <v>57</v>
      </c>
      <c r="D64" s="89">
        <f>4!S79</f>
        <v>0</v>
      </c>
      <c r="E64" s="28">
        <f>4!R79</f>
        <v>0</v>
      </c>
      <c r="F64" s="28"/>
      <c r="G64" s="28"/>
      <c r="H64" s="28"/>
      <c r="I64" s="28"/>
    </row>
    <row r="65" spans="1:9" ht="15.75" customHeight="1">
      <c r="A65" s="92"/>
      <c r="B65" s="34" t="s">
        <v>70</v>
      </c>
      <c r="C65" s="91">
        <v>58</v>
      </c>
      <c r="D65" s="89">
        <f>4!S85</f>
        <v>0</v>
      </c>
      <c r="E65" s="28">
        <f>4!R85</f>
        <v>0</v>
      </c>
      <c r="F65" s="28"/>
      <c r="G65" s="28"/>
      <c r="H65" s="28"/>
      <c r="I65" s="28"/>
    </row>
    <row r="66" spans="1:9" ht="15.75" customHeight="1">
      <c r="A66" s="92"/>
      <c r="B66" s="34" t="s">
        <v>70</v>
      </c>
      <c r="C66" s="91">
        <v>59</v>
      </c>
      <c r="D66" s="89">
        <f>4!S89</f>
        <v>0</v>
      </c>
      <c r="E66" s="28">
        <f>4!R89</f>
        <v>0</v>
      </c>
      <c r="F66" s="28"/>
      <c r="G66" s="28"/>
      <c r="H66" s="28"/>
      <c r="I66" s="28"/>
    </row>
    <row r="67" spans="1:9" ht="15.75" customHeight="1">
      <c r="A67" s="92"/>
      <c r="B67" s="34" t="s">
        <v>70</v>
      </c>
      <c r="C67" s="91">
        <v>60</v>
      </c>
      <c r="D67" s="89">
        <f>4!S91</f>
        <v>0</v>
      </c>
      <c r="E67" s="28">
        <f>4!R91</f>
        <v>0</v>
      </c>
      <c r="F67" s="28"/>
      <c r="G67" s="28"/>
      <c r="H67" s="28"/>
      <c r="I67" s="28"/>
    </row>
    <row r="68" spans="1:9" ht="15.75" customHeight="1">
      <c r="A68" s="92"/>
      <c r="B68" s="34" t="s">
        <v>70</v>
      </c>
      <c r="C68" s="91">
        <v>61</v>
      </c>
      <c r="D68" s="89">
        <f>4!G90</f>
        <v>0</v>
      </c>
      <c r="E68" s="28">
        <f>4!F90</f>
        <v>0</v>
      </c>
      <c r="F68" s="28"/>
      <c r="G68" s="28"/>
      <c r="H68" s="28"/>
      <c r="I68" s="28"/>
    </row>
    <row r="69" spans="1:9" ht="15.75" customHeight="1">
      <c r="A69" s="92"/>
      <c r="B69" s="34" t="s">
        <v>70</v>
      </c>
      <c r="C69" s="91">
        <v>62</v>
      </c>
      <c r="D69" s="89">
        <f>4!G93</f>
        <v>0</v>
      </c>
      <c r="E69" s="28">
        <f>4!F93</f>
        <v>0</v>
      </c>
      <c r="F69" s="28"/>
      <c r="G69" s="28"/>
      <c r="H69" s="28"/>
      <c r="I69" s="28"/>
    </row>
    <row r="70" spans="1:9" ht="15.75" customHeight="1">
      <c r="A70" s="92"/>
      <c r="B70" s="34" t="s">
        <v>70</v>
      </c>
      <c r="C70" s="91">
        <v>63</v>
      </c>
      <c r="D70" s="89">
        <f>4!M93</f>
        <v>0</v>
      </c>
      <c r="E70" s="28">
        <f>4!L93</f>
        <v>0</v>
      </c>
      <c r="F70" s="28"/>
      <c r="G70" s="28"/>
      <c r="H70" s="28"/>
      <c r="I70" s="28"/>
    </row>
    <row r="71" spans="1:9" ht="15.75" customHeight="1">
      <c r="A71" s="92"/>
      <c r="B71" s="34" t="s">
        <v>70</v>
      </c>
      <c r="C71" s="91">
        <v>64</v>
      </c>
      <c r="D71" s="89">
        <f>4!M95</f>
        <v>0</v>
      </c>
      <c r="E71" s="28">
        <f>4!L95</f>
        <v>0</v>
      </c>
      <c r="F71" s="28"/>
      <c r="G71" s="28"/>
      <c r="H71" s="28"/>
      <c r="I71" s="28"/>
    </row>
  </sheetData>
  <sheetProtection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D71">
    <cfRule type="cellIs" priority="1" dxfId="6" operator="equal" stopIfTrue="1">
      <formula>0</formula>
    </cfRule>
  </conditionalFormatting>
  <conditionalFormatting sqref="B8:B71">
    <cfRule type="cellIs" priority="2" dxfId="7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S82"/>
  <sheetViews>
    <sheetView showRowColHeaders="0" showZeros="0" showOutlineSymbols="0" zoomScaleSheetLayoutView="100" zoomScalePageLayoutView="0" workbookViewId="0" topLeftCell="A1">
      <selection activeCell="H68" sqref="H68"/>
    </sheetView>
  </sheetViews>
  <sheetFormatPr defaultColWidth="9.00390625" defaultRowHeight="6" customHeight="1"/>
  <cols>
    <col min="1" max="1" width="4.75390625" style="80" customWidth="1"/>
    <col min="2" max="2" width="3.75390625" style="80" customWidth="1"/>
    <col min="3" max="3" width="20.75390625" style="80" customWidth="1"/>
    <col min="4" max="4" width="3.75390625" style="80" customWidth="1"/>
    <col min="5" max="5" width="15.75390625" style="80" customWidth="1"/>
    <col min="6" max="6" width="3.75390625" style="80" customWidth="1"/>
    <col min="7" max="7" width="15.75390625" style="80" customWidth="1"/>
    <col min="8" max="8" width="3.75390625" style="80" customWidth="1"/>
    <col min="9" max="9" width="15.75390625" style="80" customWidth="1"/>
    <col min="10" max="10" width="3.75390625" style="80" customWidth="1"/>
    <col min="11" max="11" width="18.75390625" style="80" customWidth="1"/>
    <col min="12" max="12" width="3.75390625" style="80" customWidth="1"/>
    <col min="13" max="13" width="9.75390625" style="80" customWidth="1"/>
    <col min="14" max="15" width="5.75390625" style="80" customWidth="1"/>
    <col min="16" max="17" width="6.75390625" style="79" customWidth="1"/>
    <col min="18" max="45" width="9.125" style="79" customWidth="1"/>
    <col min="46" max="16384" width="9.125" style="80" customWidth="1"/>
  </cols>
  <sheetData>
    <row r="1" spans="1:18" s="70" customFormat="1" ht="16.5" thickBot="1">
      <c r="A1" s="105" t="s">
        <v>72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78"/>
      <c r="Q1" s="78"/>
      <c r="R1" s="78"/>
    </row>
    <row r="2" spans="1:18" s="70" customFormat="1" ht="13.5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78"/>
      <c r="Q2" s="78"/>
      <c r="R2" s="78"/>
    </row>
    <row r="3" spans="1:19" ht="12.75">
      <c r="A3" s="110" t="str">
        <f>CONCATENATE(с!A3," "," ","-"," ",с!I3," тур")</f>
        <v>Рейтинговый турнир 21 февраля 2021 года  -  тур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87"/>
      <c r="Q3" s="87"/>
      <c r="R3" s="87"/>
      <c r="S3" s="87"/>
    </row>
    <row r="4" spans="1:19" ht="12.75">
      <c r="A4" s="109">
        <f>с!E5</f>
        <v>44249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88"/>
      <c r="Q4" s="88"/>
      <c r="R4" s="88"/>
      <c r="S4" s="88"/>
    </row>
    <row r="5" spans="1:45" ht="15" customHeight="1">
      <c r="A5" s="12">
        <v>1</v>
      </c>
      <c r="B5" s="37">
        <f>с!A8</f>
        <v>0</v>
      </c>
      <c r="C5" s="10" t="str">
        <f>с!B8</f>
        <v>Воробьев</v>
      </c>
      <c r="D5" s="3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</row>
    <row r="6" spans="1:45" ht="15" customHeight="1">
      <c r="A6" s="12"/>
      <c r="B6" s="1"/>
      <c r="C6" s="14">
        <v>1</v>
      </c>
      <c r="D6" s="38"/>
      <c r="E6" s="22" t="s">
        <v>76</v>
      </c>
      <c r="F6" s="36"/>
      <c r="G6" s="1"/>
      <c r="H6" s="1"/>
      <c r="I6" s="1"/>
      <c r="J6" s="1"/>
      <c r="K6" s="1"/>
      <c r="L6" s="1"/>
      <c r="M6" s="1"/>
      <c r="N6" s="1"/>
      <c r="O6" s="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</row>
    <row r="7" spans="1:45" ht="15" customHeight="1">
      <c r="A7" s="12">
        <v>64</v>
      </c>
      <c r="B7" s="37">
        <f>с!A71</f>
        <v>0</v>
      </c>
      <c r="C7" s="11" t="str">
        <f>с!B71</f>
        <v>_</v>
      </c>
      <c r="D7" s="39"/>
      <c r="E7" s="3"/>
      <c r="F7" s="4"/>
      <c r="G7" s="1"/>
      <c r="H7" s="1"/>
      <c r="I7" s="1"/>
      <c r="J7" s="1"/>
      <c r="K7" s="1"/>
      <c r="L7" s="1"/>
      <c r="M7" s="1"/>
      <c r="N7" s="1"/>
      <c r="O7" s="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</row>
    <row r="8" spans="1:45" ht="15" customHeight="1">
      <c r="A8" s="12"/>
      <c r="B8" s="1"/>
      <c r="C8" s="1"/>
      <c r="D8" s="1"/>
      <c r="E8" s="14">
        <v>33</v>
      </c>
      <c r="F8" s="38"/>
      <c r="G8" s="22" t="s">
        <v>76</v>
      </c>
      <c r="H8" s="36"/>
      <c r="I8" s="1"/>
      <c r="J8" s="1"/>
      <c r="K8" s="1"/>
      <c r="L8" s="1"/>
      <c r="M8" s="1"/>
      <c r="N8" s="1"/>
      <c r="O8" s="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</row>
    <row r="9" spans="1:45" ht="15" customHeight="1">
      <c r="A9" s="12">
        <v>33</v>
      </c>
      <c r="B9" s="37">
        <f>с!A40</f>
        <v>0</v>
      </c>
      <c r="C9" s="10" t="str">
        <f>с!B40</f>
        <v>Гресько</v>
      </c>
      <c r="D9" s="35"/>
      <c r="E9" s="3"/>
      <c r="F9" s="39"/>
      <c r="G9" s="94">
        <v>0.125</v>
      </c>
      <c r="H9" s="4"/>
      <c r="I9" s="1"/>
      <c r="J9" s="1"/>
      <c r="K9" s="1"/>
      <c r="L9" s="1"/>
      <c r="M9" s="1"/>
      <c r="N9" s="1"/>
      <c r="O9" s="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</row>
    <row r="10" spans="1:45" ht="15" customHeight="1">
      <c r="A10" s="12"/>
      <c r="B10" s="1"/>
      <c r="C10" s="14">
        <v>2</v>
      </c>
      <c r="D10" s="38"/>
      <c r="E10" s="23" t="s">
        <v>108</v>
      </c>
      <c r="F10" s="40"/>
      <c r="G10" s="3"/>
      <c r="H10" s="4"/>
      <c r="I10" s="1"/>
      <c r="J10" s="1"/>
      <c r="K10" s="1"/>
      <c r="L10" s="1"/>
      <c r="M10" s="1"/>
      <c r="N10" s="1"/>
      <c r="O10" s="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</row>
    <row r="11" spans="1:45" ht="15" customHeight="1">
      <c r="A11" s="12">
        <v>32</v>
      </c>
      <c r="B11" s="37">
        <f>с!A39</f>
        <v>0</v>
      </c>
      <c r="C11" s="11" t="str">
        <f>с!B39</f>
        <v>Волков Алексей</v>
      </c>
      <c r="D11" s="39"/>
      <c r="E11" s="93">
        <v>0.12569444444444444</v>
      </c>
      <c r="F11" s="1"/>
      <c r="G11" s="3"/>
      <c r="H11" s="4"/>
      <c r="I11" s="1"/>
      <c r="J11" s="1"/>
      <c r="K11" s="1"/>
      <c r="L11" s="1"/>
      <c r="M11" s="1"/>
      <c r="N11" s="1"/>
      <c r="O11" s="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</row>
    <row r="12" spans="1:45" ht="15" customHeight="1">
      <c r="A12" s="12"/>
      <c r="B12" s="1"/>
      <c r="C12" s="1"/>
      <c r="D12" s="1"/>
      <c r="E12" s="1"/>
      <c r="F12" s="1"/>
      <c r="G12" s="14">
        <v>49</v>
      </c>
      <c r="H12" s="38"/>
      <c r="I12" s="22" t="s">
        <v>76</v>
      </c>
      <c r="J12" s="36"/>
      <c r="K12" s="1"/>
      <c r="L12" s="1"/>
      <c r="M12" s="1"/>
      <c r="N12" s="1"/>
      <c r="O12" s="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</row>
    <row r="13" spans="1:45" ht="15" customHeight="1">
      <c r="A13" s="12">
        <v>17</v>
      </c>
      <c r="B13" s="37">
        <f>с!A24</f>
        <v>0</v>
      </c>
      <c r="C13" s="10" t="str">
        <f>с!B24</f>
        <v>Камаев</v>
      </c>
      <c r="D13" s="35"/>
      <c r="E13" s="1"/>
      <c r="F13" s="1"/>
      <c r="G13" s="3"/>
      <c r="H13" s="39"/>
      <c r="I13" s="94">
        <v>0.125</v>
      </c>
      <c r="J13" s="4"/>
      <c r="K13" s="1"/>
      <c r="L13" s="1"/>
      <c r="M13" s="1"/>
      <c r="N13" s="1"/>
      <c r="O13" s="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</row>
    <row r="14" spans="1:45" ht="15" customHeight="1">
      <c r="A14" s="12"/>
      <c r="B14" s="1"/>
      <c r="C14" s="14">
        <v>3</v>
      </c>
      <c r="D14" s="38"/>
      <c r="E14" s="22" t="s">
        <v>92</v>
      </c>
      <c r="F14" s="36"/>
      <c r="G14" s="3"/>
      <c r="H14" s="40"/>
      <c r="I14" s="3"/>
      <c r="J14" s="4"/>
      <c r="K14" s="1"/>
      <c r="L14" s="1"/>
      <c r="M14" s="1"/>
      <c r="N14" s="1"/>
      <c r="O14" s="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</row>
    <row r="15" spans="1:45" ht="15" customHeight="1">
      <c r="A15" s="12">
        <v>48</v>
      </c>
      <c r="B15" s="37">
        <f>с!A55</f>
        <v>0</v>
      </c>
      <c r="C15" s="11" t="str">
        <f>с!B55</f>
        <v>Кребс</v>
      </c>
      <c r="D15" s="39"/>
      <c r="E15" s="94">
        <v>0.125</v>
      </c>
      <c r="F15" s="4"/>
      <c r="G15" s="3"/>
      <c r="H15" s="1"/>
      <c r="I15" s="3"/>
      <c r="J15" s="4"/>
      <c r="K15" s="1"/>
      <c r="L15" s="1"/>
      <c r="M15" s="1"/>
      <c r="N15" s="1"/>
      <c r="O15" s="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</row>
    <row r="16" spans="1:45" ht="15" customHeight="1">
      <c r="A16" s="12"/>
      <c r="B16" s="1"/>
      <c r="C16" s="1"/>
      <c r="D16" s="1"/>
      <c r="E16" s="14">
        <v>34</v>
      </c>
      <c r="F16" s="38"/>
      <c r="G16" s="23" t="s">
        <v>92</v>
      </c>
      <c r="H16" s="1"/>
      <c r="I16" s="3"/>
      <c r="J16" s="4"/>
      <c r="K16" s="1"/>
      <c r="L16" s="1"/>
      <c r="M16" s="1"/>
      <c r="N16" s="1"/>
      <c r="O16" s="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</row>
    <row r="17" spans="1:45" ht="15" customHeight="1">
      <c r="A17" s="12">
        <v>49</v>
      </c>
      <c r="B17" s="37">
        <f>с!A56</f>
        <v>0</v>
      </c>
      <c r="C17" s="10" t="str">
        <f>с!B56</f>
        <v>Третьяк</v>
      </c>
      <c r="D17" s="35"/>
      <c r="E17" s="3"/>
      <c r="F17" s="39"/>
      <c r="G17" s="93">
        <v>0.12569444444444444</v>
      </c>
      <c r="H17" s="1"/>
      <c r="I17" s="3"/>
      <c r="J17" s="4"/>
      <c r="K17" s="1"/>
      <c r="L17" s="1"/>
      <c r="M17" s="1"/>
      <c r="N17" s="1"/>
      <c r="O17" s="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</row>
    <row r="18" spans="1:45" ht="15" customHeight="1">
      <c r="A18" s="12"/>
      <c r="B18" s="1"/>
      <c r="C18" s="14">
        <v>4</v>
      </c>
      <c r="D18" s="38"/>
      <c r="E18" s="23" t="s">
        <v>91</v>
      </c>
      <c r="F18" s="40"/>
      <c r="G18" s="1"/>
      <c r="H18" s="1"/>
      <c r="I18" s="3"/>
      <c r="J18" s="4"/>
      <c r="K18" s="1"/>
      <c r="L18" s="1"/>
      <c r="M18" s="1"/>
      <c r="N18" s="1"/>
      <c r="O18" s="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</row>
    <row r="19" spans="1:45" ht="15" customHeight="1">
      <c r="A19" s="12">
        <v>16</v>
      </c>
      <c r="B19" s="37">
        <f>с!A23</f>
        <v>0</v>
      </c>
      <c r="C19" s="11" t="str">
        <f>с!B23</f>
        <v>Бойчук Андрей</v>
      </c>
      <c r="D19" s="39"/>
      <c r="E19" s="93">
        <v>0.125</v>
      </c>
      <c r="F19" s="1"/>
      <c r="G19" s="1"/>
      <c r="H19" s="1"/>
      <c r="I19" s="3"/>
      <c r="J19" s="4"/>
      <c r="K19" s="1"/>
      <c r="L19" s="1"/>
      <c r="M19" s="1"/>
      <c r="N19" s="1"/>
      <c r="O19" s="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</row>
    <row r="20" spans="1:45" ht="15" customHeight="1">
      <c r="A20" s="12"/>
      <c r="B20" s="1"/>
      <c r="C20" s="1"/>
      <c r="D20" s="1"/>
      <c r="E20" s="1"/>
      <c r="F20" s="1"/>
      <c r="G20" s="1"/>
      <c r="H20" s="1"/>
      <c r="I20" s="14">
        <v>57</v>
      </c>
      <c r="J20" s="38"/>
      <c r="K20" s="22" t="s">
        <v>76</v>
      </c>
      <c r="L20" s="36"/>
      <c r="M20" s="4"/>
      <c r="N20" s="4"/>
      <c r="O20" s="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</row>
    <row r="21" spans="1:45" ht="15" customHeight="1">
      <c r="A21" s="12">
        <v>9</v>
      </c>
      <c r="B21" s="37">
        <f>с!A16</f>
        <v>0</v>
      </c>
      <c r="C21" s="10" t="str">
        <f>с!B16</f>
        <v>Полевой</v>
      </c>
      <c r="D21" s="35"/>
      <c r="E21" s="1"/>
      <c r="F21" s="1"/>
      <c r="G21" s="1"/>
      <c r="H21" s="1"/>
      <c r="I21" s="3"/>
      <c r="J21" s="39"/>
      <c r="K21" s="94">
        <v>0.12569444444444444</v>
      </c>
      <c r="L21" s="4"/>
      <c r="M21" s="4"/>
      <c r="N21" s="4"/>
      <c r="O21" s="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</row>
    <row r="22" spans="1:45" ht="15" customHeight="1">
      <c r="A22" s="12"/>
      <c r="B22" s="1"/>
      <c r="C22" s="14">
        <v>5</v>
      </c>
      <c r="D22" s="38"/>
      <c r="E22" s="22" t="s">
        <v>84</v>
      </c>
      <c r="F22" s="36"/>
      <c r="G22" s="1"/>
      <c r="H22" s="1"/>
      <c r="I22" s="3"/>
      <c r="J22" s="40"/>
      <c r="K22" s="3"/>
      <c r="L22" s="4"/>
      <c r="M22" s="4"/>
      <c r="N22" s="4"/>
      <c r="O22" s="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</row>
    <row r="23" spans="1:45" ht="15" customHeight="1">
      <c r="A23" s="12">
        <v>56</v>
      </c>
      <c r="B23" s="37">
        <f>с!A63</f>
        <v>0</v>
      </c>
      <c r="C23" s="11" t="str">
        <f>с!B63</f>
        <v>Приходько </v>
      </c>
      <c r="D23" s="39"/>
      <c r="E23" s="94">
        <v>0.125</v>
      </c>
      <c r="F23" s="4"/>
      <c r="G23" s="1"/>
      <c r="H23" s="1"/>
      <c r="I23" s="3"/>
      <c r="J23" s="1"/>
      <c r="K23" s="3"/>
      <c r="L23" s="4"/>
      <c r="M23" s="4"/>
      <c r="N23" s="4"/>
      <c r="O23" s="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</row>
    <row r="24" spans="1:45" ht="15" customHeight="1">
      <c r="A24" s="12"/>
      <c r="B24" s="1"/>
      <c r="C24" s="1"/>
      <c r="D24" s="1"/>
      <c r="E24" s="14">
        <v>35</v>
      </c>
      <c r="F24" s="38"/>
      <c r="G24" s="22" t="s">
        <v>84</v>
      </c>
      <c r="H24" s="36"/>
      <c r="I24" s="3"/>
      <c r="J24" s="1"/>
      <c r="K24" s="3"/>
      <c r="L24" s="4"/>
      <c r="M24" s="4"/>
      <c r="N24" s="4"/>
      <c r="O24" s="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</row>
    <row r="25" spans="1:45" ht="15" customHeight="1">
      <c r="A25" s="12">
        <v>41</v>
      </c>
      <c r="B25" s="37">
        <f>с!A48</f>
        <v>0</v>
      </c>
      <c r="C25" s="10" t="str">
        <f>с!B48</f>
        <v>Гончар</v>
      </c>
      <c r="D25" s="35"/>
      <c r="E25" s="3"/>
      <c r="F25" s="39"/>
      <c r="G25" s="94">
        <v>0.125</v>
      </c>
      <c r="H25" s="4"/>
      <c r="I25" s="3"/>
      <c r="J25" s="8"/>
      <c r="K25" s="3"/>
      <c r="L25" s="4"/>
      <c r="M25" s="4"/>
      <c r="N25" s="4"/>
      <c r="O25" s="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</row>
    <row r="26" spans="1:45" ht="15" customHeight="1">
      <c r="A26" s="12"/>
      <c r="B26" s="1"/>
      <c r="C26" s="14">
        <v>6</v>
      </c>
      <c r="D26" s="38"/>
      <c r="E26" s="23" t="s">
        <v>99</v>
      </c>
      <c r="F26" s="40"/>
      <c r="G26" s="3"/>
      <c r="H26" s="4"/>
      <c r="I26" s="3"/>
      <c r="J26" s="8"/>
      <c r="K26" s="3"/>
      <c r="L26" s="4"/>
      <c r="M26" s="4"/>
      <c r="N26" s="4"/>
      <c r="O26" s="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</row>
    <row r="27" spans="1:45" ht="15" customHeight="1">
      <c r="A27" s="12">
        <v>24</v>
      </c>
      <c r="B27" s="37">
        <f>с!A31</f>
        <v>0</v>
      </c>
      <c r="C27" s="11" t="str">
        <f>с!B31</f>
        <v>Озерицкий</v>
      </c>
      <c r="D27" s="39"/>
      <c r="E27" s="93">
        <v>0.125</v>
      </c>
      <c r="F27" s="1"/>
      <c r="G27" s="3"/>
      <c r="H27" s="4"/>
      <c r="I27" s="3"/>
      <c r="J27" s="8"/>
      <c r="K27" s="3"/>
      <c r="L27" s="4"/>
      <c r="M27" s="4"/>
      <c r="N27" s="4"/>
      <c r="O27" s="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</row>
    <row r="28" spans="1:45" ht="15" customHeight="1">
      <c r="A28" s="12"/>
      <c r="B28" s="1"/>
      <c r="C28" s="1"/>
      <c r="D28" s="1"/>
      <c r="E28" s="1"/>
      <c r="F28" s="1"/>
      <c r="G28" s="14">
        <v>50</v>
      </c>
      <c r="H28" s="38"/>
      <c r="I28" s="23" t="s">
        <v>84</v>
      </c>
      <c r="J28" s="40"/>
      <c r="K28" s="3"/>
      <c r="L28" s="4"/>
      <c r="M28" s="4"/>
      <c r="N28" s="4"/>
      <c r="O28" s="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</row>
    <row r="29" spans="1:45" ht="15" customHeight="1">
      <c r="A29" s="12">
        <v>25</v>
      </c>
      <c r="B29" s="37">
        <f>с!A32</f>
        <v>0</v>
      </c>
      <c r="C29" s="10" t="str">
        <f>с!B32</f>
        <v>Голубев</v>
      </c>
      <c r="D29" s="35"/>
      <c r="E29" s="1"/>
      <c r="F29" s="1"/>
      <c r="G29" s="3"/>
      <c r="H29" s="39"/>
      <c r="I29" s="93">
        <v>0.12569444444444444</v>
      </c>
      <c r="J29" s="1"/>
      <c r="K29" s="3"/>
      <c r="L29" s="4"/>
      <c r="M29" s="4"/>
      <c r="N29" s="4"/>
      <c r="O29" s="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</row>
    <row r="30" spans="1:45" ht="15" customHeight="1">
      <c r="A30" s="12"/>
      <c r="B30" s="1"/>
      <c r="C30" s="14">
        <v>7</v>
      </c>
      <c r="D30" s="38"/>
      <c r="E30" s="22" t="s">
        <v>100</v>
      </c>
      <c r="F30" s="36"/>
      <c r="G30" s="3"/>
      <c r="H30" s="40"/>
      <c r="I30" s="1"/>
      <c r="J30" s="1"/>
      <c r="K30" s="3"/>
      <c r="L30" s="4"/>
      <c r="M30" s="4"/>
      <c r="N30" s="4"/>
      <c r="O30" s="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</row>
    <row r="31" spans="1:45" ht="15" customHeight="1">
      <c r="A31" s="12">
        <v>40</v>
      </c>
      <c r="B31" s="37">
        <f>с!A47</f>
        <v>0</v>
      </c>
      <c r="C31" s="11" t="str">
        <f>с!B47</f>
        <v>Корнев</v>
      </c>
      <c r="D31" s="39"/>
      <c r="E31" s="94">
        <v>0.125</v>
      </c>
      <c r="F31" s="4"/>
      <c r="G31" s="3"/>
      <c r="H31" s="1"/>
      <c r="I31" s="1"/>
      <c r="J31" s="1"/>
      <c r="K31" s="3"/>
      <c r="L31" s="4"/>
      <c r="M31" s="4"/>
      <c r="N31" s="4"/>
      <c r="O31" s="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</row>
    <row r="32" spans="1:45" ht="15" customHeight="1">
      <c r="A32" s="12"/>
      <c r="B32" s="1"/>
      <c r="C32" s="1"/>
      <c r="D32" s="1"/>
      <c r="E32" s="14">
        <v>36</v>
      </c>
      <c r="F32" s="38"/>
      <c r="G32" s="23" t="s">
        <v>83</v>
      </c>
      <c r="H32" s="1"/>
      <c r="I32" s="1"/>
      <c r="J32" s="1"/>
      <c r="K32" s="3"/>
      <c r="L32" s="4"/>
      <c r="M32" s="4"/>
      <c r="N32" s="4"/>
      <c r="O32" s="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</row>
    <row r="33" spans="1:45" ht="15" customHeight="1">
      <c r="A33" s="12">
        <v>57</v>
      </c>
      <c r="B33" s="37">
        <f>с!A64</f>
        <v>0</v>
      </c>
      <c r="C33" s="10" t="str">
        <f>с!B64</f>
        <v>Катанкин</v>
      </c>
      <c r="D33" s="35"/>
      <c r="E33" s="3"/>
      <c r="F33" s="39"/>
      <c r="G33" s="93">
        <v>0.125</v>
      </c>
      <c r="H33" s="1"/>
      <c r="I33" s="1"/>
      <c r="J33" s="1"/>
      <c r="K33" s="3"/>
      <c r="L33" s="4"/>
      <c r="M33" s="4"/>
      <c r="N33" s="4"/>
      <c r="O33" s="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</row>
    <row r="34" spans="1:45" ht="15" customHeight="1">
      <c r="A34" s="12"/>
      <c r="B34" s="1"/>
      <c r="C34" s="14">
        <v>8</v>
      </c>
      <c r="D34" s="38"/>
      <c r="E34" s="23" t="s">
        <v>83</v>
      </c>
      <c r="F34" s="40"/>
      <c r="G34" s="1"/>
      <c r="H34" s="1"/>
      <c r="I34" s="1"/>
      <c r="J34" s="1"/>
      <c r="K34" s="3"/>
      <c r="L34" s="4"/>
      <c r="M34" s="4"/>
      <c r="N34" s="4"/>
      <c r="O34" s="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</row>
    <row r="35" spans="1:45" ht="15" customHeight="1">
      <c r="A35" s="12">
        <v>8</v>
      </c>
      <c r="B35" s="37">
        <f>с!A15</f>
        <v>0</v>
      </c>
      <c r="C35" s="11" t="str">
        <f>с!B15</f>
        <v>Фитисов</v>
      </c>
      <c r="D35" s="39"/>
      <c r="E35" s="93">
        <v>0.125</v>
      </c>
      <c r="F35" s="1"/>
      <c r="G35" s="1"/>
      <c r="H35" s="1"/>
      <c r="I35" s="1"/>
      <c r="J35" s="1"/>
      <c r="K35" s="3"/>
      <c r="L35" s="4"/>
      <c r="M35" s="4"/>
      <c r="N35" s="4"/>
      <c r="O35" s="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</row>
    <row r="36" spans="1:45" ht="15" customHeight="1">
      <c r="A36" s="12"/>
      <c r="B36" s="1"/>
      <c r="C36" s="1"/>
      <c r="D36" s="1"/>
      <c r="E36" s="1"/>
      <c r="F36" s="1"/>
      <c r="G36" s="1"/>
      <c r="H36" s="1"/>
      <c r="I36" s="1"/>
      <c r="J36" s="1"/>
      <c r="K36" s="14">
        <v>61</v>
      </c>
      <c r="L36" s="98">
        <v>0.12569444444444444</v>
      </c>
      <c r="M36" s="22" t="s">
        <v>76</v>
      </c>
      <c r="N36" s="22"/>
      <c r="O36" s="22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</row>
    <row r="37" spans="1:45" ht="15" customHeight="1">
      <c r="A37" s="12">
        <v>5</v>
      </c>
      <c r="B37" s="37">
        <f>с!A12</f>
        <v>0</v>
      </c>
      <c r="C37" s="10" t="str">
        <f>с!B12</f>
        <v>Анисимов Д.</v>
      </c>
      <c r="D37" s="35"/>
      <c r="E37" s="1"/>
      <c r="F37" s="1"/>
      <c r="G37" s="1"/>
      <c r="H37" s="1"/>
      <c r="I37" s="1"/>
      <c r="J37" s="1"/>
      <c r="K37" s="3"/>
      <c r="L37" s="39"/>
      <c r="M37" s="4"/>
      <c r="N37" s="4"/>
      <c r="O37" s="3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</row>
    <row r="38" spans="1:45" ht="15" customHeight="1">
      <c r="A38" s="12"/>
      <c r="B38" s="1"/>
      <c r="C38" s="14">
        <v>9</v>
      </c>
      <c r="D38" s="38"/>
      <c r="E38" s="22" t="s">
        <v>80</v>
      </c>
      <c r="F38" s="36"/>
      <c r="G38" s="1"/>
      <c r="H38" s="1"/>
      <c r="I38" s="1"/>
      <c r="J38" s="1"/>
      <c r="K38" s="3"/>
      <c r="L38" s="40"/>
      <c r="M38" s="4"/>
      <c r="N38" s="4"/>
      <c r="O38" s="3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</row>
    <row r="39" spans="1:45" ht="15" customHeight="1">
      <c r="A39" s="12">
        <v>60</v>
      </c>
      <c r="B39" s="37">
        <f>с!A67</f>
        <v>0</v>
      </c>
      <c r="C39" s="11" t="str">
        <f>с!B67</f>
        <v>_</v>
      </c>
      <c r="D39" s="39"/>
      <c r="E39" s="3"/>
      <c r="F39" s="4"/>
      <c r="G39" s="1"/>
      <c r="H39" s="1"/>
      <c r="I39" s="1"/>
      <c r="J39" s="1"/>
      <c r="K39" s="3"/>
      <c r="L39" s="1"/>
      <c r="M39" s="4"/>
      <c r="N39" s="4"/>
      <c r="O39" s="3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</row>
    <row r="40" spans="1:45" ht="15" customHeight="1">
      <c r="A40" s="12"/>
      <c r="B40" s="1"/>
      <c r="C40" s="1"/>
      <c r="D40" s="1"/>
      <c r="E40" s="14">
        <v>37</v>
      </c>
      <c r="F40" s="38"/>
      <c r="G40" s="22" t="s">
        <v>80</v>
      </c>
      <c r="H40" s="36"/>
      <c r="I40" s="1"/>
      <c r="J40" s="1"/>
      <c r="K40" s="3"/>
      <c r="L40" s="1"/>
      <c r="M40" s="4"/>
      <c r="N40" s="4"/>
      <c r="O40" s="3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</row>
    <row r="41" spans="1:45" ht="15" customHeight="1">
      <c r="A41" s="12">
        <v>37</v>
      </c>
      <c r="B41" s="37">
        <f>с!A44</f>
        <v>0</v>
      </c>
      <c r="C41" s="10" t="str">
        <f>с!B44</f>
        <v>Копылова</v>
      </c>
      <c r="D41" s="35"/>
      <c r="E41" s="3"/>
      <c r="F41" s="39"/>
      <c r="G41" s="94">
        <v>0.125</v>
      </c>
      <c r="H41" s="4"/>
      <c r="I41" s="1"/>
      <c r="J41" s="1"/>
      <c r="K41" s="3"/>
      <c r="L41" s="8"/>
      <c r="M41" s="4"/>
      <c r="N41" s="4"/>
      <c r="O41" s="3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</row>
    <row r="42" spans="1:45" ht="15" customHeight="1">
      <c r="A42" s="12"/>
      <c r="B42" s="1"/>
      <c r="C42" s="14">
        <v>10</v>
      </c>
      <c r="D42" s="38"/>
      <c r="E42" s="23" t="s">
        <v>112</v>
      </c>
      <c r="F42" s="40"/>
      <c r="G42" s="3"/>
      <c r="H42" s="4"/>
      <c r="I42" s="1"/>
      <c r="J42" s="1"/>
      <c r="K42" s="3"/>
      <c r="L42" s="8"/>
      <c r="M42" s="4"/>
      <c r="N42" s="4"/>
      <c r="O42" s="3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</row>
    <row r="43" spans="1:45" ht="15" customHeight="1">
      <c r="A43" s="12">
        <v>28</v>
      </c>
      <c r="B43" s="37">
        <f>с!A35</f>
        <v>0</v>
      </c>
      <c r="C43" s="11" t="str">
        <f>с!B35</f>
        <v>Шиман</v>
      </c>
      <c r="D43" s="39"/>
      <c r="E43" s="93">
        <v>0.12569444444444444</v>
      </c>
      <c r="F43" s="1"/>
      <c r="G43" s="3"/>
      <c r="H43" s="4"/>
      <c r="I43" s="1"/>
      <c r="J43" s="1"/>
      <c r="K43" s="3"/>
      <c r="L43" s="8"/>
      <c r="M43" s="4"/>
      <c r="N43" s="4"/>
      <c r="O43" s="3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</row>
    <row r="44" spans="1:45" ht="15" customHeight="1">
      <c r="A44" s="12"/>
      <c r="B44" s="1"/>
      <c r="C44" s="1"/>
      <c r="D44" s="1"/>
      <c r="E44" s="1"/>
      <c r="F44" s="1"/>
      <c r="G44" s="14">
        <v>51</v>
      </c>
      <c r="H44" s="38"/>
      <c r="I44" s="22" t="s">
        <v>80</v>
      </c>
      <c r="J44" s="36"/>
      <c r="K44" s="3"/>
      <c r="L44" s="40"/>
      <c r="M44" s="4"/>
      <c r="N44" s="4"/>
      <c r="O44" s="3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</row>
    <row r="45" spans="1:45" ht="15" customHeight="1">
      <c r="A45" s="12">
        <v>21</v>
      </c>
      <c r="B45" s="37">
        <f>с!A28</f>
        <v>0</v>
      </c>
      <c r="C45" s="10" t="str">
        <f>с!B28</f>
        <v>Зинчук</v>
      </c>
      <c r="D45" s="35"/>
      <c r="E45" s="1"/>
      <c r="F45" s="1"/>
      <c r="G45" s="3"/>
      <c r="H45" s="39"/>
      <c r="I45" s="94">
        <v>0.125</v>
      </c>
      <c r="J45" s="4"/>
      <c r="K45" s="3"/>
      <c r="L45" s="4"/>
      <c r="M45" s="4"/>
      <c r="N45" s="4"/>
      <c r="O45" s="3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</row>
    <row r="46" spans="1:45" ht="15" customHeight="1">
      <c r="A46" s="12"/>
      <c r="B46" s="1"/>
      <c r="C46" s="14">
        <v>11</v>
      </c>
      <c r="D46" s="38"/>
      <c r="E46" s="22" t="s">
        <v>95</v>
      </c>
      <c r="F46" s="36"/>
      <c r="G46" s="3"/>
      <c r="H46" s="40"/>
      <c r="I46" s="3"/>
      <c r="J46" s="4"/>
      <c r="K46" s="3"/>
      <c r="L46" s="4"/>
      <c r="M46" s="4"/>
      <c r="N46" s="4"/>
      <c r="O46" s="3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</row>
    <row r="47" spans="1:45" ht="15" customHeight="1">
      <c r="A47" s="12">
        <v>44</v>
      </c>
      <c r="B47" s="37">
        <f>с!A51</f>
        <v>0</v>
      </c>
      <c r="C47" s="11" t="str">
        <f>с!B51</f>
        <v>Федоренко</v>
      </c>
      <c r="D47" s="39"/>
      <c r="E47" s="94">
        <v>0.125</v>
      </c>
      <c r="F47" s="4"/>
      <c r="G47" s="3"/>
      <c r="H47" s="1"/>
      <c r="I47" s="3"/>
      <c r="J47" s="4"/>
      <c r="K47" s="3"/>
      <c r="L47" s="4"/>
      <c r="M47" s="4"/>
      <c r="N47" s="4"/>
      <c r="O47" s="3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</row>
    <row r="48" spans="1:45" ht="15" customHeight="1">
      <c r="A48" s="12"/>
      <c r="B48" s="1"/>
      <c r="C48" s="1"/>
      <c r="D48" s="1"/>
      <c r="E48" s="14">
        <v>38</v>
      </c>
      <c r="F48" s="38"/>
      <c r="G48" s="23" t="s">
        <v>95</v>
      </c>
      <c r="H48" s="1"/>
      <c r="I48" s="3"/>
      <c r="J48" s="4"/>
      <c r="K48" s="3"/>
      <c r="L48" s="4"/>
      <c r="M48" s="4"/>
      <c r="N48" s="4"/>
      <c r="O48" s="3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</row>
    <row r="49" spans="1:45" ht="15" customHeight="1">
      <c r="A49" s="12">
        <v>53</v>
      </c>
      <c r="B49" s="37">
        <f>с!A60</f>
        <v>0</v>
      </c>
      <c r="C49" s="10" t="str">
        <f>с!B60</f>
        <v>Горячев</v>
      </c>
      <c r="D49" s="35"/>
      <c r="E49" s="3"/>
      <c r="F49" s="39"/>
      <c r="G49" s="93">
        <v>0.12569444444444444</v>
      </c>
      <c r="H49" s="1"/>
      <c r="I49" s="3"/>
      <c r="J49" s="4"/>
      <c r="K49" s="3"/>
      <c r="L49" s="4"/>
      <c r="M49" s="4"/>
      <c r="N49" s="4"/>
      <c r="O49" s="3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</row>
    <row r="50" spans="1:45" ht="15" customHeight="1">
      <c r="A50" s="12"/>
      <c r="B50" s="1"/>
      <c r="C50" s="14">
        <v>12</v>
      </c>
      <c r="D50" s="38"/>
      <c r="E50" s="23" t="s">
        <v>87</v>
      </c>
      <c r="F50" s="40"/>
      <c r="G50" s="1"/>
      <c r="H50" s="1"/>
      <c r="I50" s="3"/>
      <c r="J50" s="4"/>
      <c r="K50" s="3"/>
      <c r="L50" s="4"/>
      <c r="M50" s="4"/>
      <c r="N50" s="4"/>
      <c r="O50" s="3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</row>
    <row r="51" spans="1:45" ht="15" customHeight="1">
      <c r="A51" s="12">
        <v>12</v>
      </c>
      <c r="B51" s="37">
        <f>с!A19</f>
        <v>0</v>
      </c>
      <c r="C51" s="11" t="str">
        <f>с!B19</f>
        <v>Ильинский</v>
      </c>
      <c r="D51" s="39"/>
      <c r="E51" s="93">
        <v>0.125</v>
      </c>
      <c r="F51" s="1"/>
      <c r="G51" s="1"/>
      <c r="H51" s="1"/>
      <c r="I51" s="3"/>
      <c r="J51" s="4"/>
      <c r="K51" s="3"/>
      <c r="L51" s="4"/>
      <c r="M51" s="4"/>
      <c r="N51" s="4"/>
      <c r="O51" s="3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</row>
    <row r="52" spans="1:45" ht="15" customHeight="1">
      <c r="A52" s="12"/>
      <c r="B52" s="1"/>
      <c r="C52" s="1"/>
      <c r="D52" s="1"/>
      <c r="E52" s="1"/>
      <c r="F52" s="1"/>
      <c r="G52" s="1"/>
      <c r="H52" s="1"/>
      <c r="I52" s="14">
        <v>58</v>
      </c>
      <c r="J52" s="38"/>
      <c r="K52" s="23" t="s">
        <v>88</v>
      </c>
      <c r="L52" s="36"/>
      <c r="M52" s="4"/>
      <c r="N52" s="4"/>
      <c r="O52" s="3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</row>
    <row r="53" spans="1:45" ht="15" customHeight="1">
      <c r="A53" s="12">
        <v>13</v>
      </c>
      <c r="B53" s="37">
        <f>с!A20</f>
        <v>0</v>
      </c>
      <c r="C53" s="10" t="str">
        <f>с!B20</f>
        <v>Ганифаев</v>
      </c>
      <c r="D53" s="35"/>
      <c r="E53" s="1"/>
      <c r="F53" s="1"/>
      <c r="G53" s="1"/>
      <c r="H53" s="1"/>
      <c r="I53" s="3"/>
      <c r="J53" s="39"/>
      <c r="K53" s="93">
        <v>0.12638888888888888</v>
      </c>
      <c r="L53" s="1"/>
      <c r="M53" s="1"/>
      <c r="N53" s="1"/>
      <c r="O53" s="3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</row>
    <row r="54" spans="1:45" ht="15" customHeight="1">
      <c r="A54" s="12"/>
      <c r="B54" s="1"/>
      <c r="C54" s="14">
        <v>13</v>
      </c>
      <c r="D54" s="38"/>
      <c r="E54" s="22" t="s">
        <v>88</v>
      </c>
      <c r="F54" s="36"/>
      <c r="G54" s="1"/>
      <c r="H54" s="1"/>
      <c r="I54" s="3"/>
      <c r="J54" s="40"/>
      <c r="K54" s="1"/>
      <c r="L54" s="1"/>
      <c r="M54" s="1"/>
      <c r="N54" s="1"/>
      <c r="O54" s="3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</row>
    <row r="55" spans="1:45" ht="15" customHeight="1">
      <c r="A55" s="12">
        <v>52</v>
      </c>
      <c r="B55" s="37">
        <f>с!A59</f>
        <v>0</v>
      </c>
      <c r="C55" s="11" t="str">
        <f>с!B59</f>
        <v>Кириченко</v>
      </c>
      <c r="D55" s="39"/>
      <c r="E55" s="94">
        <v>0.125</v>
      </c>
      <c r="F55" s="4"/>
      <c r="G55" s="1"/>
      <c r="H55" s="1"/>
      <c r="I55" s="3"/>
      <c r="J55" s="1"/>
      <c r="K55" s="1"/>
      <c r="L55" s="1"/>
      <c r="M55" s="1"/>
      <c r="N55" s="1"/>
      <c r="O55" s="3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</row>
    <row r="56" spans="1:45" ht="15" customHeight="1">
      <c r="A56" s="12"/>
      <c r="B56" s="1"/>
      <c r="C56" s="1"/>
      <c r="D56" s="1"/>
      <c r="E56" s="14">
        <v>39</v>
      </c>
      <c r="F56" s="38"/>
      <c r="G56" s="22" t="s">
        <v>88</v>
      </c>
      <c r="H56" s="36"/>
      <c r="I56" s="3"/>
      <c r="J56" s="1"/>
      <c r="K56" s="1"/>
      <c r="L56" s="1"/>
      <c r="M56" s="1"/>
      <c r="N56" s="1"/>
      <c r="O56" s="3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</row>
    <row r="57" spans="1:45" ht="15" customHeight="1">
      <c r="A57" s="12">
        <v>45</v>
      </c>
      <c r="B57" s="37">
        <f>с!A52</f>
        <v>0</v>
      </c>
      <c r="C57" s="10" t="str">
        <f>с!B52</f>
        <v>Лазаренко</v>
      </c>
      <c r="D57" s="35"/>
      <c r="E57" s="3"/>
      <c r="F57" s="39"/>
      <c r="G57" s="94">
        <v>0.125</v>
      </c>
      <c r="H57" s="4"/>
      <c r="I57" s="3"/>
      <c r="J57" s="8"/>
      <c r="K57" s="1"/>
      <c r="L57" s="1"/>
      <c r="M57" s="1"/>
      <c r="N57" s="1"/>
      <c r="O57" s="3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</row>
    <row r="58" spans="1:45" ht="15" customHeight="1">
      <c r="A58" s="12"/>
      <c r="B58" s="1"/>
      <c r="C58" s="14">
        <v>14</v>
      </c>
      <c r="D58" s="38"/>
      <c r="E58" s="23" t="s">
        <v>96</v>
      </c>
      <c r="F58" s="40"/>
      <c r="G58" s="3"/>
      <c r="H58" s="4"/>
      <c r="I58" s="3"/>
      <c r="J58" s="8"/>
      <c r="K58" s="1"/>
      <c r="L58" s="1"/>
      <c r="M58" s="1"/>
      <c r="N58" s="1"/>
      <c r="O58" s="3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</row>
    <row r="59" spans="1:45" ht="15" customHeight="1">
      <c r="A59" s="12">
        <v>20</v>
      </c>
      <c r="B59" s="37">
        <f>с!A27</f>
        <v>0</v>
      </c>
      <c r="C59" s="11" t="str">
        <f>с!B27</f>
        <v>Алексеев Андрей</v>
      </c>
      <c r="D59" s="39"/>
      <c r="E59" s="93">
        <v>0.125</v>
      </c>
      <c r="F59" s="1"/>
      <c r="G59" s="3"/>
      <c r="H59" s="4"/>
      <c r="I59" s="3"/>
      <c r="J59" s="8"/>
      <c r="K59" s="1"/>
      <c r="L59" s="1"/>
      <c r="M59" s="1"/>
      <c r="N59" s="1"/>
      <c r="O59" s="3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</row>
    <row r="60" spans="1:45" ht="15" customHeight="1">
      <c r="A60" s="12"/>
      <c r="B60" s="1"/>
      <c r="C60" s="1"/>
      <c r="D60" s="1"/>
      <c r="E60" s="1"/>
      <c r="F60" s="1"/>
      <c r="G60" s="14">
        <v>52</v>
      </c>
      <c r="H60" s="38"/>
      <c r="I60" s="23" t="s">
        <v>88</v>
      </c>
      <c r="J60" s="40"/>
      <c r="K60" s="1"/>
      <c r="L60" s="1"/>
      <c r="M60" s="1"/>
      <c r="N60" s="1"/>
      <c r="O60" s="3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</row>
    <row r="61" spans="1:45" ht="15" customHeight="1">
      <c r="A61" s="12">
        <v>29</v>
      </c>
      <c r="B61" s="37">
        <f>с!A36</f>
        <v>0</v>
      </c>
      <c r="C61" s="10" t="str">
        <f>с!B36</f>
        <v>Дрозденко</v>
      </c>
      <c r="D61" s="35"/>
      <c r="E61" s="1"/>
      <c r="F61" s="1"/>
      <c r="G61" s="3"/>
      <c r="H61" s="39"/>
      <c r="I61" s="93">
        <v>0.12638888888888888</v>
      </c>
      <c r="J61" s="1"/>
      <c r="K61" s="1"/>
      <c r="L61" s="1"/>
      <c r="M61" s="1"/>
      <c r="N61" s="1"/>
      <c r="O61" s="3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</row>
    <row r="62" spans="1:45" ht="15" customHeight="1">
      <c r="A62" s="12"/>
      <c r="B62" s="1"/>
      <c r="C62" s="14">
        <v>15</v>
      </c>
      <c r="D62" s="38"/>
      <c r="E62" s="22" t="s">
        <v>104</v>
      </c>
      <c r="F62" s="36"/>
      <c r="G62" s="3"/>
      <c r="H62" s="40"/>
      <c r="I62" s="1"/>
      <c r="J62" s="1"/>
      <c r="K62" s="1"/>
      <c r="L62" s="1"/>
      <c r="M62" s="1"/>
      <c r="N62" s="1"/>
      <c r="O62" s="3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</row>
    <row r="63" spans="1:45" ht="15" customHeight="1">
      <c r="A63" s="12">
        <v>36</v>
      </c>
      <c r="B63" s="37">
        <f>с!A43</f>
        <v>0</v>
      </c>
      <c r="C63" s="11" t="str">
        <f>с!B43</f>
        <v>Груша</v>
      </c>
      <c r="D63" s="39"/>
      <c r="E63" s="94">
        <v>0.12638888888888888</v>
      </c>
      <c r="F63" s="4"/>
      <c r="G63" s="3"/>
      <c r="H63" s="1"/>
      <c r="I63" s="1"/>
      <c r="J63" s="1"/>
      <c r="K63" s="1"/>
      <c r="L63" s="1"/>
      <c r="M63" s="1"/>
      <c r="N63" s="1"/>
      <c r="O63" s="3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</row>
    <row r="64" spans="1:45" ht="15" customHeight="1">
      <c r="A64" s="12"/>
      <c r="B64" s="1"/>
      <c r="C64" s="1"/>
      <c r="D64" s="1"/>
      <c r="E64" s="14">
        <v>40</v>
      </c>
      <c r="F64" s="38"/>
      <c r="G64" s="23" t="s">
        <v>79</v>
      </c>
      <c r="H64" s="1"/>
      <c r="I64" s="1"/>
      <c r="J64" s="1"/>
      <c r="K64" s="1"/>
      <c r="L64" s="1"/>
      <c r="M64" s="1"/>
      <c r="N64" s="1"/>
      <c r="O64" s="3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</row>
    <row r="65" spans="1:45" ht="15" customHeight="1">
      <c r="A65" s="12">
        <v>61</v>
      </c>
      <c r="B65" s="37">
        <f>с!A68</f>
        <v>0</v>
      </c>
      <c r="C65" s="10" t="str">
        <f>с!B68</f>
        <v>_</v>
      </c>
      <c r="D65" s="35"/>
      <c r="E65" s="3"/>
      <c r="F65" s="39"/>
      <c r="G65" s="93">
        <v>0.125</v>
      </c>
      <c r="H65" s="1"/>
      <c r="I65" s="1"/>
      <c r="J65" s="1"/>
      <c r="K65" s="1"/>
      <c r="L65" s="1"/>
      <c r="M65" s="1"/>
      <c r="N65" s="1"/>
      <c r="O65" s="3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</row>
    <row r="66" spans="1:45" ht="15" customHeight="1">
      <c r="A66" s="12"/>
      <c r="B66" s="1"/>
      <c r="C66" s="14">
        <v>16</v>
      </c>
      <c r="D66" s="38"/>
      <c r="E66" s="23" t="s">
        <v>79</v>
      </c>
      <c r="F66" s="40"/>
      <c r="G66" s="1"/>
      <c r="H66" s="1"/>
      <c r="I66" s="1"/>
      <c r="J66" s="1"/>
      <c r="K66" s="1"/>
      <c r="L66" s="1"/>
      <c r="M66" s="1"/>
      <c r="N66" s="1"/>
      <c r="O66" s="3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</row>
    <row r="67" spans="1:45" ht="15" customHeight="1">
      <c r="A67" s="12">
        <v>4</v>
      </c>
      <c r="B67" s="37">
        <f>с!A11</f>
        <v>0</v>
      </c>
      <c r="C67" s="11" t="str">
        <f>с!B11</f>
        <v>Мухомедьяров</v>
      </c>
      <c r="D67" s="39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</row>
    <row r="68" spans="1:45" ht="15" customHeight="1">
      <c r="A68" s="12"/>
      <c r="B68" s="1"/>
      <c r="C68" s="1"/>
      <c r="D68" s="1"/>
      <c r="E68" s="1"/>
      <c r="F68" s="1"/>
      <c r="G68" s="1"/>
      <c r="H68" s="1"/>
      <c r="I68" s="1"/>
      <c r="J68" s="99">
        <v>0.125</v>
      </c>
      <c r="K68" s="22" t="s">
        <v>76</v>
      </c>
      <c r="L68" s="100"/>
      <c r="M68" s="22"/>
      <c r="N68" s="22"/>
      <c r="O68" s="23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</row>
    <row r="69" spans="1:45" ht="15" customHeight="1">
      <c r="A69" s="12"/>
      <c r="B69" s="4"/>
      <c r="C69" s="35"/>
      <c r="D69" s="4"/>
      <c r="E69" s="1"/>
      <c r="F69" s="1"/>
      <c r="G69" s="1"/>
      <c r="H69" s="1"/>
      <c r="I69" s="1"/>
      <c r="J69" s="1"/>
      <c r="K69" s="9" t="s">
        <v>0</v>
      </c>
      <c r="L69" s="9"/>
      <c r="M69" s="5"/>
      <c r="N69" s="5"/>
      <c r="O69" s="12">
        <v>63</v>
      </c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</row>
    <row r="70" spans="1:45" ht="6.75" customHeight="1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</row>
    <row r="71" spans="1:45" ht="6.75" customHeight="1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</row>
    <row r="72" spans="1:45" ht="6.75" customHeight="1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</row>
    <row r="73" spans="1:45" ht="6.75" customHeight="1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</row>
    <row r="74" spans="1:45" ht="6.75" customHeight="1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</row>
    <row r="75" spans="1:45" ht="6.75" customHeight="1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</row>
    <row r="76" spans="1:45" ht="6.75" customHeight="1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</row>
    <row r="77" spans="1:45" ht="6.75" customHeight="1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</row>
    <row r="78" spans="1:45" ht="6.75" customHeight="1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</row>
    <row r="79" spans="1:45" ht="6.75" customHeight="1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45" ht="6.75" customHeight="1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45" ht="6.75" customHeight="1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</row>
    <row r="82" spans="1:45" ht="6.75" customHeight="1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</sheetData>
  <sheetProtection/>
  <mergeCells count="4">
    <mergeCell ref="A4:O4"/>
    <mergeCell ref="A3:O3"/>
    <mergeCell ref="A1:O1"/>
    <mergeCell ref="A2:O2"/>
  </mergeCells>
  <conditionalFormatting sqref="A5:O69">
    <cfRule type="cellIs" priority="1" dxfId="8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S69"/>
  <sheetViews>
    <sheetView showRowColHeaders="0" showZeros="0" showOutlineSymbols="0" zoomScaleSheetLayoutView="100" zoomScalePageLayoutView="0" workbookViewId="0" topLeftCell="A52">
      <selection activeCell="L38" sqref="L38"/>
    </sheetView>
  </sheetViews>
  <sheetFormatPr defaultColWidth="9.00390625" defaultRowHeight="6" customHeight="1"/>
  <cols>
    <col min="1" max="1" width="4.75390625" style="80" customWidth="1"/>
    <col min="2" max="2" width="3.75390625" style="80" customWidth="1"/>
    <col min="3" max="3" width="20.75390625" style="80" customWidth="1"/>
    <col min="4" max="4" width="3.75390625" style="80" customWidth="1"/>
    <col min="5" max="5" width="18.75390625" style="80" customWidth="1"/>
    <col min="6" max="6" width="3.75390625" style="80" customWidth="1"/>
    <col min="7" max="7" width="15.75390625" style="80" customWidth="1"/>
    <col min="8" max="8" width="3.75390625" style="80" customWidth="1"/>
    <col min="9" max="9" width="15.75390625" style="80" customWidth="1"/>
    <col min="10" max="10" width="3.75390625" style="80" customWidth="1"/>
    <col min="11" max="11" width="15.75390625" style="80" customWidth="1"/>
    <col min="12" max="12" width="3.75390625" style="80" customWidth="1"/>
    <col min="13" max="13" width="9.75390625" style="80" customWidth="1"/>
    <col min="14" max="15" width="5.75390625" style="80" customWidth="1"/>
    <col min="16" max="17" width="6.75390625" style="79" customWidth="1"/>
    <col min="18" max="45" width="9.125" style="79" customWidth="1"/>
    <col min="46" max="16384" width="9.125" style="80" customWidth="1"/>
  </cols>
  <sheetData>
    <row r="1" spans="1:15" s="70" customFormat="1" ht="16.5" thickBot="1">
      <c r="A1" s="105" t="s">
        <v>72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8" s="70" customFormat="1" ht="13.5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78"/>
      <c r="Q2" s="78"/>
      <c r="R2" s="78"/>
    </row>
    <row r="3" spans="1:15" ht="12.75">
      <c r="A3" s="110" t="str">
        <f>1!A3:O3</f>
        <v>Рейтинговый турнир 21 февраля 2021 года  -  тур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ht="12.75">
      <c r="A4" s="109">
        <f>1!A4:O4</f>
        <v>44249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45" ht="15" customHeight="1">
      <c r="A6" s="12">
        <v>3</v>
      </c>
      <c r="B6" s="37">
        <f>с!A10</f>
        <v>0</v>
      </c>
      <c r="C6" s="10" t="str">
        <f>с!B10</f>
        <v>Колесников</v>
      </c>
      <c r="D6" s="35"/>
      <c r="E6" s="1"/>
      <c r="F6" s="1"/>
      <c r="G6" s="1"/>
      <c r="H6" s="1"/>
      <c r="I6" s="1"/>
      <c r="J6" s="1"/>
      <c r="K6" s="6"/>
      <c r="L6" s="6"/>
      <c r="M6" s="6"/>
      <c r="N6" s="6"/>
      <c r="O6" s="3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</row>
    <row r="7" spans="1:45" ht="15" customHeight="1">
      <c r="A7" s="12"/>
      <c r="B7" s="1"/>
      <c r="C7" s="14">
        <v>17</v>
      </c>
      <c r="D7" s="38"/>
      <c r="E7" s="22" t="s">
        <v>78</v>
      </c>
      <c r="F7" s="36"/>
      <c r="G7" s="1"/>
      <c r="H7" s="1"/>
      <c r="I7" s="1"/>
      <c r="J7" s="1"/>
      <c r="K7" s="1"/>
      <c r="L7" s="1"/>
      <c r="M7" s="1"/>
      <c r="N7" s="1"/>
      <c r="O7" s="3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</row>
    <row r="8" spans="1:45" ht="15" customHeight="1">
      <c r="A8" s="12">
        <v>62</v>
      </c>
      <c r="B8" s="37">
        <f>с!A69</f>
        <v>0</v>
      </c>
      <c r="C8" s="11" t="str">
        <f>с!B69</f>
        <v>_</v>
      </c>
      <c r="D8" s="39"/>
      <c r="E8" s="3"/>
      <c r="F8" s="4"/>
      <c r="G8" s="1"/>
      <c r="H8" s="1"/>
      <c r="I8" s="1"/>
      <c r="J8" s="1"/>
      <c r="K8" s="1"/>
      <c r="L8" s="1"/>
      <c r="M8" s="1"/>
      <c r="N8" s="1"/>
      <c r="O8" s="3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</row>
    <row r="9" spans="1:45" ht="15" customHeight="1">
      <c r="A9" s="12"/>
      <c r="B9" s="1"/>
      <c r="C9" s="1"/>
      <c r="D9" s="1"/>
      <c r="E9" s="14">
        <v>41</v>
      </c>
      <c r="F9" s="38"/>
      <c r="G9" s="22" t="s">
        <v>78</v>
      </c>
      <c r="H9" s="36"/>
      <c r="I9" s="1"/>
      <c r="J9" s="37">
        <f>IF(1!J68=1!L36,2!L37,IF(1!J68=2!L37,1!L36,0))</f>
        <v>0</v>
      </c>
      <c r="K9" s="19" t="str">
        <f>IF(1!K68=1!M36,2!M37,IF(1!K68=2!M37,1!M36,0))</f>
        <v>Опанасенко</v>
      </c>
      <c r="L9" s="19"/>
      <c r="M9" s="19"/>
      <c r="N9" s="19"/>
      <c r="O9" s="20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</row>
    <row r="10" spans="1:45" ht="15" customHeight="1">
      <c r="A10" s="12">
        <v>35</v>
      </c>
      <c r="B10" s="37">
        <f>с!A42</f>
        <v>0</v>
      </c>
      <c r="C10" s="10" t="str">
        <f>с!B42</f>
        <v>Лукьянцева</v>
      </c>
      <c r="D10" s="35"/>
      <c r="E10" s="3"/>
      <c r="F10" s="39"/>
      <c r="G10" s="94">
        <v>0.125</v>
      </c>
      <c r="H10" s="4"/>
      <c r="I10" s="1"/>
      <c r="J10" s="1"/>
      <c r="K10" s="7" t="s">
        <v>1</v>
      </c>
      <c r="L10" s="7"/>
      <c r="M10" s="6"/>
      <c r="N10" s="6"/>
      <c r="O10" s="14">
        <v>-63</v>
      </c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</row>
    <row r="11" spans="1:45" ht="15" customHeight="1">
      <c r="A11" s="12"/>
      <c r="B11" s="1"/>
      <c r="C11" s="14">
        <v>18</v>
      </c>
      <c r="D11" s="38"/>
      <c r="E11" s="23" t="s">
        <v>105</v>
      </c>
      <c r="F11" s="40"/>
      <c r="G11" s="3"/>
      <c r="H11" s="4"/>
      <c r="I11" s="1"/>
      <c r="J11" s="1"/>
      <c r="K11" s="1"/>
      <c r="L11" s="1"/>
      <c r="M11" s="1"/>
      <c r="N11" s="1"/>
      <c r="O11" s="3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</row>
    <row r="12" spans="1:45" ht="15" customHeight="1">
      <c r="A12" s="12">
        <v>30</v>
      </c>
      <c r="B12" s="37">
        <f>с!A37</f>
        <v>0</v>
      </c>
      <c r="C12" s="11" t="str">
        <f>с!B37</f>
        <v>Бойчук Артем</v>
      </c>
      <c r="D12" s="39"/>
      <c r="E12" s="93">
        <v>0.12569444444444444</v>
      </c>
      <c r="F12" s="1"/>
      <c r="G12" s="3"/>
      <c r="H12" s="4"/>
      <c r="I12" s="1"/>
      <c r="J12" s="1"/>
      <c r="K12" s="1"/>
      <c r="L12" s="1"/>
      <c r="M12" s="1"/>
      <c r="N12" s="1"/>
      <c r="O12" s="3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</row>
    <row r="13" spans="1:45" ht="15" customHeight="1">
      <c r="A13" s="12"/>
      <c r="B13" s="1"/>
      <c r="C13" s="1"/>
      <c r="D13" s="1"/>
      <c r="E13" s="1"/>
      <c r="F13" s="1"/>
      <c r="G13" s="14">
        <v>53</v>
      </c>
      <c r="H13" s="38"/>
      <c r="I13" s="22" t="s">
        <v>78</v>
      </c>
      <c r="J13" s="36"/>
      <c r="K13" s="1"/>
      <c r="L13" s="1"/>
      <c r="M13" s="1"/>
      <c r="N13" s="1"/>
      <c r="O13" s="3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</row>
    <row r="14" spans="1:45" ht="15" customHeight="1">
      <c r="A14" s="12">
        <v>19</v>
      </c>
      <c r="B14" s="37">
        <f>с!A26</f>
        <v>0</v>
      </c>
      <c r="C14" s="10" t="str">
        <f>с!B26</f>
        <v>Губаненко</v>
      </c>
      <c r="D14" s="35"/>
      <c r="E14" s="1"/>
      <c r="F14" s="1"/>
      <c r="G14" s="3"/>
      <c r="H14" s="39"/>
      <c r="I14" s="94">
        <v>0.125</v>
      </c>
      <c r="J14" s="4"/>
      <c r="K14" s="1"/>
      <c r="L14" s="1"/>
      <c r="M14" s="1"/>
      <c r="N14" s="1"/>
      <c r="O14" s="3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</row>
    <row r="15" spans="1:45" ht="15" customHeight="1">
      <c r="A15" s="12"/>
      <c r="B15" s="1"/>
      <c r="C15" s="14">
        <v>19</v>
      </c>
      <c r="D15" s="38"/>
      <c r="E15" s="22" t="s">
        <v>94</v>
      </c>
      <c r="F15" s="36"/>
      <c r="G15" s="3"/>
      <c r="H15" s="40"/>
      <c r="I15" s="3"/>
      <c r="J15" s="4"/>
      <c r="K15" s="1"/>
      <c r="L15" s="1"/>
      <c r="M15" s="1"/>
      <c r="N15" s="1"/>
      <c r="O15" s="3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</row>
    <row r="16" spans="1:45" ht="15" customHeight="1">
      <c r="A16" s="12">
        <v>46</v>
      </c>
      <c r="B16" s="37">
        <f>с!A53</f>
        <v>0</v>
      </c>
      <c r="C16" s="11" t="str">
        <f>с!B53</f>
        <v>Потапенко</v>
      </c>
      <c r="D16" s="39"/>
      <c r="E16" s="94">
        <v>0.125</v>
      </c>
      <c r="F16" s="4"/>
      <c r="G16" s="3"/>
      <c r="H16" s="1"/>
      <c r="I16" s="3"/>
      <c r="J16" s="4"/>
      <c r="K16" s="1"/>
      <c r="L16" s="1"/>
      <c r="M16" s="1"/>
      <c r="N16" s="1"/>
      <c r="O16" s="3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</row>
    <row r="17" spans="1:45" ht="15" customHeight="1">
      <c r="A17" s="12"/>
      <c r="B17" s="1"/>
      <c r="C17" s="1"/>
      <c r="D17" s="1"/>
      <c r="E17" s="14">
        <v>42</v>
      </c>
      <c r="F17" s="38"/>
      <c r="G17" s="23" t="s">
        <v>89</v>
      </c>
      <c r="H17" s="1"/>
      <c r="I17" s="3"/>
      <c r="J17" s="4"/>
      <c r="K17" s="1"/>
      <c r="L17" s="1"/>
      <c r="M17" s="1"/>
      <c r="N17" s="1"/>
      <c r="O17" s="3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</row>
    <row r="18" spans="1:45" ht="15" customHeight="1">
      <c r="A18" s="12">
        <v>51</v>
      </c>
      <c r="B18" s="37">
        <f>с!A58</f>
        <v>0</v>
      </c>
      <c r="C18" s="10" t="str">
        <f>с!B58</f>
        <v>Набатов</v>
      </c>
      <c r="D18" s="35"/>
      <c r="E18" s="3"/>
      <c r="F18" s="39"/>
      <c r="G18" s="93">
        <v>0.125</v>
      </c>
      <c r="H18" s="1"/>
      <c r="I18" s="3"/>
      <c r="J18" s="4"/>
      <c r="K18" s="1"/>
      <c r="L18" s="1"/>
      <c r="M18" s="1"/>
      <c r="N18" s="1"/>
      <c r="O18" s="3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</row>
    <row r="19" spans="1:45" ht="15" customHeight="1">
      <c r="A19" s="12"/>
      <c r="B19" s="1"/>
      <c r="C19" s="14">
        <v>20</v>
      </c>
      <c r="D19" s="38"/>
      <c r="E19" s="23" t="s">
        <v>89</v>
      </c>
      <c r="F19" s="40"/>
      <c r="G19" s="1"/>
      <c r="H19" s="1"/>
      <c r="I19" s="3"/>
      <c r="J19" s="4"/>
      <c r="K19" s="1"/>
      <c r="L19" s="1"/>
      <c r="M19" s="1"/>
      <c r="N19" s="1"/>
      <c r="O19" s="3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</row>
    <row r="20" spans="1:45" ht="15" customHeight="1">
      <c r="A20" s="12">
        <v>14</v>
      </c>
      <c r="B20" s="37">
        <f>с!A21</f>
        <v>0</v>
      </c>
      <c r="C20" s="11" t="str">
        <f>с!B21</f>
        <v>Бердов</v>
      </c>
      <c r="D20" s="39"/>
      <c r="E20" s="93">
        <v>0.125</v>
      </c>
      <c r="F20" s="1"/>
      <c r="G20" s="1"/>
      <c r="H20" s="1"/>
      <c r="I20" s="3"/>
      <c r="J20" s="4"/>
      <c r="K20" s="1"/>
      <c r="L20" s="1"/>
      <c r="M20" s="1"/>
      <c r="N20" s="1"/>
      <c r="O20" s="3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</row>
    <row r="21" spans="1:45" ht="15" customHeight="1">
      <c r="A21" s="12"/>
      <c r="B21" s="1"/>
      <c r="C21" s="1"/>
      <c r="D21" s="1"/>
      <c r="E21" s="1"/>
      <c r="F21" s="1"/>
      <c r="G21" s="1"/>
      <c r="H21" s="1"/>
      <c r="I21" s="14">
        <v>59</v>
      </c>
      <c r="J21" s="38"/>
      <c r="K21" s="22" t="s">
        <v>78</v>
      </c>
      <c r="L21" s="36"/>
      <c r="M21" s="4"/>
      <c r="N21" s="4"/>
      <c r="O21" s="3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</row>
    <row r="22" spans="1:45" ht="15" customHeight="1">
      <c r="A22" s="12">
        <v>11</v>
      </c>
      <c r="B22" s="37">
        <f>с!A18</f>
        <v>0</v>
      </c>
      <c r="C22" s="10" t="str">
        <f>с!B18</f>
        <v>Уколов</v>
      </c>
      <c r="D22" s="35"/>
      <c r="E22" s="1"/>
      <c r="F22" s="1"/>
      <c r="G22" s="1"/>
      <c r="H22" s="1"/>
      <c r="I22" s="3"/>
      <c r="J22" s="39"/>
      <c r="K22" s="94">
        <v>0.12569444444444444</v>
      </c>
      <c r="L22" s="4"/>
      <c r="M22" s="4"/>
      <c r="N22" s="4"/>
      <c r="O22" s="3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</row>
    <row r="23" spans="1:45" ht="15" customHeight="1">
      <c r="A23" s="12"/>
      <c r="B23" s="1"/>
      <c r="C23" s="14">
        <v>21</v>
      </c>
      <c r="D23" s="38"/>
      <c r="E23" s="22" t="s">
        <v>86</v>
      </c>
      <c r="F23" s="36"/>
      <c r="G23" s="1"/>
      <c r="H23" s="1"/>
      <c r="I23" s="3"/>
      <c r="J23" s="40"/>
      <c r="K23" s="3"/>
      <c r="L23" s="4"/>
      <c r="M23" s="4"/>
      <c r="N23" s="4"/>
      <c r="O23" s="3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</row>
    <row r="24" spans="1:45" ht="15" customHeight="1">
      <c r="A24" s="12">
        <v>54</v>
      </c>
      <c r="B24" s="37">
        <f>с!A61</f>
        <v>0</v>
      </c>
      <c r="C24" s="11" t="str">
        <f>с!B61</f>
        <v>Колмыков</v>
      </c>
      <c r="D24" s="39"/>
      <c r="E24" s="94">
        <v>0.125</v>
      </c>
      <c r="F24" s="4"/>
      <c r="G24" s="1"/>
      <c r="H24" s="1"/>
      <c r="I24" s="3"/>
      <c r="J24" s="1"/>
      <c r="K24" s="3"/>
      <c r="L24" s="4"/>
      <c r="M24" s="4"/>
      <c r="N24" s="4"/>
      <c r="O24" s="3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</row>
    <row r="25" spans="1:45" ht="15" customHeight="1">
      <c r="A25" s="12"/>
      <c r="B25" s="1"/>
      <c r="C25" s="1"/>
      <c r="D25" s="1"/>
      <c r="E25" s="14">
        <v>43</v>
      </c>
      <c r="F25" s="38"/>
      <c r="G25" s="22" t="s">
        <v>97</v>
      </c>
      <c r="H25" s="36"/>
      <c r="I25" s="3"/>
      <c r="J25" s="1"/>
      <c r="K25" s="3"/>
      <c r="L25" s="4"/>
      <c r="M25" s="4"/>
      <c r="N25" s="4"/>
      <c r="O25" s="3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</row>
    <row r="26" spans="1:45" ht="15" customHeight="1">
      <c r="A26" s="12">
        <v>43</v>
      </c>
      <c r="B26" s="37">
        <f>с!A50</f>
        <v>0</v>
      </c>
      <c r="C26" s="10" t="str">
        <f>с!B50</f>
        <v>Кудряшова</v>
      </c>
      <c r="D26" s="35"/>
      <c r="E26" s="3"/>
      <c r="F26" s="39"/>
      <c r="G26" s="94">
        <v>0.12638888888888888</v>
      </c>
      <c r="H26" s="4"/>
      <c r="I26" s="3"/>
      <c r="J26" s="8"/>
      <c r="K26" s="3"/>
      <c r="L26" s="4"/>
      <c r="M26" s="4"/>
      <c r="N26" s="4"/>
      <c r="O26" s="3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</row>
    <row r="27" spans="1:45" ht="15" customHeight="1">
      <c r="A27" s="12"/>
      <c r="B27" s="1"/>
      <c r="C27" s="14">
        <v>22</v>
      </c>
      <c r="D27" s="38"/>
      <c r="E27" s="23" t="s">
        <v>97</v>
      </c>
      <c r="F27" s="40"/>
      <c r="G27" s="3"/>
      <c r="H27" s="4"/>
      <c r="I27" s="3"/>
      <c r="J27" s="8"/>
      <c r="K27" s="3"/>
      <c r="L27" s="4"/>
      <c r="M27" s="4"/>
      <c r="N27" s="4"/>
      <c r="O27" s="3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</row>
    <row r="28" spans="1:45" ht="15" customHeight="1">
      <c r="A28" s="12">
        <v>22</v>
      </c>
      <c r="B28" s="37">
        <f>с!A29</f>
        <v>0</v>
      </c>
      <c r="C28" s="11" t="str">
        <f>с!B29</f>
        <v>Василенко</v>
      </c>
      <c r="D28" s="39"/>
      <c r="E28" s="93">
        <v>0.125</v>
      </c>
      <c r="F28" s="1"/>
      <c r="G28" s="3"/>
      <c r="H28" s="4"/>
      <c r="I28" s="3"/>
      <c r="J28" s="8"/>
      <c r="K28" s="3"/>
      <c r="L28" s="4"/>
      <c r="M28" s="4"/>
      <c r="N28" s="4"/>
      <c r="O28" s="3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</row>
    <row r="29" spans="1:45" ht="15" customHeight="1">
      <c r="A29" s="12"/>
      <c r="B29" s="1"/>
      <c r="C29" s="1"/>
      <c r="D29" s="1"/>
      <c r="E29" s="1"/>
      <c r="F29" s="1"/>
      <c r="G29" s="14">
        <v>54</v>
      </c>
      <c r="H29" s="38"/>
      <c r="I29" s="23" t="s">
        <v>97</v>
      </c>
      <c r="J29" s="40"/>
      <c r="K29" s="3"/>
      <c r="L29" s="4"/>
      <c r="M29" s="4"/>
      <c r="N29" s="4"/>
      <c r="O29" s="3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</row>
    <row r="30" spans="1:45" ht="15" customHeight="1">
      <c r="A30" s="12">
        <v>27</v>
      </c>
      <c r="B30" s="37">
        <f>с!A34</f>
        <v>0</v>
      </c>
      <c r="C30" s="10" t="str">
        <f>с!B34</f>
        <v>Попов М.</v>
      </c>
      <c r="D30" s="35"/>
      <c r="E30" s="1"/>
      <c r="F30" s="1"/>
      <c r="G30" s="3"/>
      <c r="H30" s="39"/>
      <c r="I30" s="93">
        <v>0.12638888888888888</v>
      </c>
      <c r="J30" s="1"/>
      <c r="K30" s="3"/>
      <c r="L30" s="4"/>
      <c r="M30" s="4"/>
      <c r="N30" s="4"/>
      <c r="O30" s="3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</row>
    <row r="31" spans="1:45" ht="15" customHeight="1">
      <c r="A31" s="12"/>
      <c r="B31" s="1"/>
      <c r="C31" s="14">
        <v>23</v>
      </c>
      <c r="D31" s="38"/>
      <c r="E31" s="22" t="s">
        <v>102</v>
      </c>
      <c r="F31" s="36"/>
      <c r="G31" s="3"/>
      <c r="H31" s="40"/>
      <c r="I31" s="1"/>
      <c r="J31" s="1"/>
      <c r="K31" s="3"/>
      <c r="L31" s="4"/>
      <c r="M31" s="4"/>
      <c r="N31" s="4"/>
      <c r="O31" s="3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</row>
    <row r="32" spans="1:45" ht="15" customHeight="1">
      <c r="A32" s="12">
        <v>38</v>
      </c>
      <c r="B32" s="37">
        <f>с!A45</f>
        <v>0</v>
      </c>
      <c r="C32" s="11" t="str">
        <f>с!B45</f>
        <v>Вакина</v>
      </c>
      <c r="D32" s="39"/>
      <c r="E32" s="94">
        <v>0.12569444444444444</v>
      </c>
      <c r="F32" s="4"/>
      <c r="G32" s="3"/>
      <c r="H32" s="1"/>
      <c r="I32" s="1"/>
      <c r="J32" s="1"/>
      <c r="K32" s="3"/>
      <c r="L32" s="4"/>
      <c r="M32" s="4"/>
      <c r="N32" s="4"/>
      <c r="O32" s="3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</row>
    <row r="33" spans="1:45" ht="15" customHeight="1">
      <c r="A33" s="12"/>
      <c r="B33" s="1"/>
      <c r="C33" s="1"/>
      <c r="D33" s="1"/>
      <c r="E33" s="14">
        <v>44</v>
      </c>
      <c r="F33" s="38"/>
      <c r="G33" s="23" t="s">
        <v>81</v>
      </c>
      <c r="H33" s="1"/>
      <c r="I33" s="1"/>
      <c r="J33" s="1"/>
      <c r="K33" s="3"/>
      <c r="L33" s="4"/>
      <c r="M33" s="4"/>
      <c r="N33" s="4"/>
      <c r="O33" s="3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</row>
    <row r="34" spans="1:45" ht="15" customHeight="1">
      <c r="A34" s="12">
        <v>59</v>
      </c>
      <c r="B34" s="37">
        <f>с!A66</f>
        <v>0</v>
      </c>
      <c r="C34" s="10" t="str">
        <f>с!B66</f>
        <v>_</v>
      </c>
      <c r="D34" s="35"/>
      <c r="E34" s="3"/>
      <c r="F34" s="39"/>
      <c r="G34" s="93">
        <v>0.125</v>
      </c>
      <c r="H34" s="1"/>
      <c r="I34" s="1"/>
      <c r="J34" s="1"/>
      <c r="K34" s="3"/>
      <c r="L34" s="4"/>
      <c r="M34" s="4"/>
      <c r="N34" s="4"/>
      <c r="O34" s="3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</row>
    <row r="35" spans="1:45" ht="15" customHeight="1">
      <c r="A35" s="12"/>
      <c r="B35" s="1"/>
      <c r="C35" s="14">
        <v>24</v>
      </c>
      <c r="D35" s="38"/>
      <c r="E35" s="23" t="s">
        <v>81</v>
      </c>
      <c r="F35" s="40"/>
      <c r="G35" s="1"/>
      <c r="H35" s="1"/>
      <c r="I35" s="1"/>
      <c r="J35" s="1"/>
      <c r="K35" s="3"/>
      <c r="L35" s="4"/>
      <c r="M35" s="4"/>
      <c r="N35" s="4"/>
      <c r="O35" s="3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</row>
    <row r="36" spans="1:45" ht="15" customHeight="1">
      <c r="A36" s="12">
        <v>6</v>
      </c>
      <c r="B36" s="37">
        <f>с!A13</f>
        <v>0</v>
      </c>
      <c r="C36" s="11" t="str">
        <f>с!B13</f>
        <v>Гечас</v>
      </c>
      <c r="D36" s="39"/>
      <c r="E36" s="1"/>
      <c r="F36" s="1"/>
      <c r="G36" s="1"/>
      <c r="H36" s="1"/>
      <c r="I36" s="1"/>
      <c r="J36" s="1"/>
      <c r="K36" s="3"/>
      <c r="L36" s="8"/>
      <c r="M36" s="4"/>
      <c r="N36" s="4"/>
      <c r="O36" s="3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</row>
    <row r="37" spans="1:45" ht="15" customHeight="1">
      <c r="A37" s="12"/>
      <c r="B37" s="1"/>
      <c r="C37" s="1"/>
      <c r="D37" s="1"/>
      <c r="E37" s="1"/>
      <c r="F37" s="1"/>
      <c r="G37" s="1"/>
      <c r="H37" s="1"/>
      <c r="I37" s="1"/>
      <c r="J37" s="1"/>
      <c r="K37" s="14">
        <v>62</v>
      </c>
      <c r="L37" s="98">
        <v>0.12569444444444444</v>
      </c>
      <c r="M37" s="22" t="s">
        <v>77</v>
      </c>
      <c r="N37" s="22"/>
      <c r="O37" s="23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</row>
    <row r="38" spans="1:45" ht="15" customHeight="1">
      <c r="A38" s="12">
        <v>7</v>
      </c>
      <c r="B38" s="37">
        <f>с!A14</f>
        <v>0</v>
      </c>
      <c r="C38" s="10" t="str">
        <f>с!B14</f>
        <v>Меркушев</v>
      </c>
      <c r="D38" s="35"/>
      <c r="E38" s="1"/>
      <c r="F38" s="1"/>
      <c r="G38" s="1"/>
      <c r="H38" s="1"/>
      <c r="I38" s="1"/>
      <c r="J38" s="1"/>
      <c r="K38" s="3"/>
      <c r="L38" s="39"/>
      <c r="M38" s="4"/>
      <c r="N38" s="4"/>
      <c r="O38" s="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</row>
    <row r="39" spans="1:45" ht="15" customHeight="1">
      <c r="A39" s="12"/>
      <c r="B39" s="1"/>
      <c r="C39" s="14">
        <v>25</v>
      </c>
      <c r="D39" s="38"/>
      <c r="E39" s="22" t="s">
        <v>82</v>
      </c>
      <c r="F39" s="36"/>
      <c r="G39" s="1"/>
      <c r="H39" s="1"/>
      <c r="I39" s="1"/>
      <c r="J39" s="1"/>
      <c r="K39" s="3"/>
      <c r="L39" s="40"/>
      <c r="M39" s="4"/>
      <c r="N39" s="4"/>
      <c r="O39" s="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</row>
    <row r="40" spans="1:45" ht="15" customHeight="1">
      <c r="A40" s="12">
        <v>58</v>
      </c>
      <c r="B40" s="37">
        <f>с!A65</f>
        <v>0</v>
      </c>
      <c r="C40" s="11" t="str">
        <f>с!B65</f>
        <v>_</v>
      </c>
      <c r="D40" s="39"/>
      <c r="E40" s="3"/>
      <c r="F40" s="4"/>
      <c r="G40" s="1"/>
      <c r="H40" s="1"/>
      <c r="I40" s="1"/>
      <c r="J40" s="1"/>
      <c r="K40" s="3"/>
      <c r="L40" s="1"/>
      <c r="M40" s="4"/>
      <c r="N40" s="4"/>
      <c r="O40" s="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</row>
    <row r="41" spans="1:45" ht="15" customHeight="1">
      <c r="A41" s="12"/>
      <c r="B41" s="1"/>
      <c r="C41" s="1"/>
      <c r="D41" s="1"/>
      <c r="E41" s="14">
        <v>45</v>
      </c>
      <c r="F41" s="38"/>
      <c r="G41" s="22" t="s">
        <v>82</v>
      </c>
      <c r="H41" s="36"/>
      <c r="I41" s="1"/>
      <c r="J41" s="1"/>
      <c r="K41" s="3"/>
      <c r="L41" s="1"/>
      <c r="M41" s="4"/>
      <c r="N41" s="4"/>
      <c r="O41" s="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</row>
    <row r="42" spans="1:45" ht="15" customHeight="1">
      <c r="A42" s="12">
        <v>39</v>
      </c>
      <c r="B42" s="37">
        <f>с!A46</f>
        <v>0</v>
      </c>
      <c r="C42" s="10" t="str">
        <f>с!B46</f>
        <v>Шевченко</v>
      </c>
      <c r="D42" s="35"/>
      <c r="E42" s="3"/>
      <c r="F42" s="39"/>
      <c r="G42" s="94">
        <v>0.125</v>
      </c>
      <c r="H42" s="4"/>
      <c r="I42" s="1"/>
      <c r="J42" s="1"/>
      <c r="K42" s="3"/>
      <c r="L42" s="8"/>
      <c r="M42" s="4"/>
      <c r="N42" s="4"/>
      <c r="O42" s="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</row>
    <row r="43" spans="1:45" ht="15" customHeight="1">
      <c r="A43" s="12"/>
      <c r="B43" s="1"/>
      <c r="C43" s="14">
        <v>26</v>
      </c>
      <c r="D43" s="38"/>
      <c r="E43" s="23" t="s">
        <v>101</v>
      </c>
      <c r="F43" s="40"/>
      <c r="G43" s="3"/>
      <c r="H43" s="4"/>
      <c r="I43" s="1"/>
      <c r="J43" s="1"/>
      <c r="K43" s="3"/>
      <c r="L43" s="8"/>
      <c r="M43" s="4"/>
      <c r="N43" s="4"/>
      <c r="O43" s="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</row>
    <row r="44" spans="1:45" ht="15" customHeight="1">
      <c r="A44" s="12">
        <v>26</v>
      </c>
      <c r="B44" s="37">
        <f>с!A33</f>
        <v>0</v>
      </c>
      <c r="C44" s="11" t="str">
        <f>с!B33</f>
        <v>Дятлов</v>
      </c>
      <c r="D44" s="39"/>
      <c r="E44" s="93">
        <v>0.12638888888888888</v>
      </c>
      <c r="F44" s="1"/>
      <c r="G44" s="3"/>
      <c r="H44" s="4"/>
      <c r="I44" s="1"/>
      <c r="J44" s="1"/>
      <c r="K44" s="3"/>
      <c r="L44" s="8"/>
      <c r="M44" s="4"/>
      <c r="N44" s="4"/>
      <c r="O44" s="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</row>
    <row r="45" spans="1:45" ht="15" customHeight="1">
      <c r="A45" s="12"/>
      <c r="B45" s="1"/>
      <c r="C45" s="1"/>
      <c r="D45" s="1"/>
      <c r="E45" s="1"/>
      <c r="F45" s="1"/>
      <c r="G45" s="14">
        <v>55</v>
      </c>
      <c r="H45" s="38"/>
      <c r="I45" s="22" t="s">
        <v>85</v>
      </c>
      <c r="J45" s="36"/>
      <c r="K45" s="3"/>
      <c r="L45" s="40"/>
      <c r="M45" s="4"/>
      <c r="N45" s="4"/>
      <c r="O45" s="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</row>
    <row r="46" spans="1:45" ht="15" customHeight="1">
      <c r="A46" s="12">
        <v>23</v>
      </c>
      <c r="B46" s="37">
        <f>с!A30</f>
        <v>0</v>
      </c>
      <c r="C46" s="10" t="str">
        <f>с!B30</f>
        <v>Будылкин</v>
      </c>
      <c r="D46" s="35"/>
      <c r="E46" s="1"/>
      <c r="F46" s="1"/>
      <c r="G46" s="3"/>
      <c r="H46" s="39"/>
      <c r="I46" s="94">
        <v>0.125</v>
      </c>
      <c r="J46" s="4"/>
      <c r="K46" s="3"/>
      <c r="L46" s="4"/>
      <c r="M46" s="4"/>
      <c r="N46" s="4"/>
      <c r="O46" s="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</row>
    <row r="47" spans="1:45" ht="15" customHeight="1">
      <c r="A47" s="12"/>
      <c r="B47" s="1"/>
      <c r="C47" s="14">
        <v>27</v>
      </c>
      <c r="D47" s="38"/>
      <c r="E47" s="22" t="s">
        <v>98</v>
      </c>
      <c r="F47" s="36"/>
      <c r="G47" s="3"/>
      <c r="H47" s="40"/>
      <c r="I47" s="3"/>
      <c r="J47" s="4"/>
      <c r="K47" s="3"/>
      <c r="L47" s="4"/>
      <c r="M47" s="4"/>
      <c r="N47" s="4"/>
      <c r="O47" s="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</row>
    <row r="48" spans="1:45" ht="15" customHeight="1">
      <c r="A48" s="12">
        <v>42</v>
      </c>
      <c r="B48" s="37">
        <f>с!A49</f>
        <v>0</v>
      </c>
      <c r="C48" s="11" t="str">
        <f>с!B49</f>
        <v>Пасечник</v>
      </c>
      <c r="D48" s="39"/>
      <c r="E48" s="94">
        <v>0.125</v>
      </c>
      <c r="F48" s="4"/>
      <c r="G48" s="3"/>
      <c r="H48" s="1"/>
      <c r="I48" s="3"/>
      <c r="J48" s="4"/>
      <c r="K48" s="3"/>
      <c r="L48" s="4"/>
      <c r="M48" s="4"/>
      <c r="N48" s="4"/>
      <c r="O48" s="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</row>
    <row r="49" spans="1:45" ht="15" customHeight="1">
      <c r="A49" s="12"/>
      <c r="B49" s="1"/>
      <c r="C49" s="1"/>
      <c r="D49" s="1"/>
      <c r="E49" s="14">
        <v>46</v>
      </c>
      <c r="F49" s="96">
        <v>0.12569444444444444</v>
      </c>
      <c r="G49" s="23" t="s">
        <v>85</v>
      </c>
      <c r="H49" s="1"/>
      <c r="I49" s="3"/>
      <c r="J49" s="4"/>
      <c r="K49" s="3"/>
      <c r="L49" s="4"/>
      <c r="M49" s="4"/>
      <c r="N49" s="4"/>
      <c r="O49" s="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</row>
    <row r="50" spans="1:45" ht="15" customHeight="1">
      <c r="A50" s="12">
        <v>55</v>
      </c>
      <c r="B50" s="37">
        <f>с!A62</f>
        <v>0</v>
      </c>
      <c r="C50" s="10" t="str">
        <f>с!B62</f>
        <v>Кравец</v>
      </c>
      <c r="D50" s="35"/>
      <c r="E50" s="3"/>
      <c r="F50" s="39"/>
      <c r="G50" s="1"/>
      <c r="H50" s="1"/>
      <c r="I50" s="3"/>
      <c r="J50" s="4"/>
      <c r="K50" s="3"/>
      <c r="L50" s="4"/>
      <c r="M50" s="4"/>
      <c r="N50" s="4"/>
      <c r="O50" s="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</row>
    <row r="51" spans="1:45" ht="15" customHeight="1">
      <c r="A51" s="12"/>
      <c r="B51" s="1"/>
      <c r="C51" s="14">
        <v>28</v>
      </c>
      <c r="D51" s="38"/>
      <c r="E51" s="23" t="s">
        <v>85</v>
      </c>
      <c r="F51" s="40"/>
      <c r="G51" s="1"/>
      <c r="H51" s="1"/>
      <c r="I51" s="3"/>
      <c r="J51" s="4"/>
      <c r="K51" s="3"/>
      <c r="L51" s="4"/>
      <c r="M51" s="4"/>
      <c r="N51" s="4"/>
      <c r="O51" s="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</row>
    <row r="52" spans="1:45" ht="15" customHeight="1">
      <c r="A52" s="12">
        <v>10</v>
      </c>
      <c r="B52" s="37">
        <f>с!A17</f>
        <v>0</v>
      </c>
      <c r="C52" s="11" t="str">
        <f>с!B17</f>
        <v>Лагодский</v>
      </c>
      <c r="D52" s="39"/>
      <c r="E52" s="93">
        <v>0.125</v>
      </c>
      <c r="F52" s="1"/>
      <c r="G52" s="1"/>
      <c r="H52" s="1"/>
      <c r="I52" s="3"/>
      <c r="J52" s="4"/>
      <c r="K52" s="3"/>
      <c r="L52" s="4"/>
      <c r="M52" s="4"/>
      <c r="N52" s="4"/>
      <c r="O52" s="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</row>
    <row r="53" spans="1:45" ht="15" customHeight="1">
      <c r="A53" s="12"/>
      <c r="B53" s="1"/>
      <c r="C53" s="1"/>
      <c r="D53" s="1"/>
      <c r="E53" s="1"/>
      <c r="F53" s="1"/>
      <c r="G53" s="1"/>
      <c r="H53" s="1"/>
      <c r="I53" s="14">
        <v>60</v>
      </c>
      <c r="J53" s="38"/>
      <c r="K53" s="23" t="s">
        <v>77</v>
      </c>
      <c r="L53" s="36"/>
      <c r="M53" s="4"/>
      <c r="N53" s="4"/>
      <c r="O53" s="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</row>
    <row r="54" spans="1:45" ht="15" customHeight="1">
      <c r="A54" s="12">
        <v>15</v>
      </c>
      <c r="B54" s="37">
        <f>с!A22</f>
        <v>0</v>
      </c>
      <c r="C54" s="10" t="str">
        <f>с!B22</f>
        <v>Кайсин</v>
      </c>
      <c r="D54" s="35"/>
      <c r="E54" s="1"/>
      <c r="F54" s="1"/>
      <c r="G54" s="1"/>
      <c r="H54" s="1"/>
      <c r="I54" s="3"/>
      <c r="J54" s="39"/>
      <c r="K54" s="93">
        <v>0.125</v>
      </c>
      <c r="L54" s="1"/>
      <c r="M54" s="1"/>
      <c r="N54" s="1"/>
      <c r="O54" s="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</row>
    <row r="55" spans="1:45" ht="15" customHeight="1">
      <c r="A55" s="12"/>
      <c r="B55" s="1"/>
      <c r="C55" s="14">
        <v>29</v>
      </c>
      <c r="D55" s="38"/>
      <c r="E55" s="22" t="s">
        <v>90</v>
      </c>
      <c r="F55" s="36"/>
      <c r="G55" s="1"/>
      <c r="H55" s="1"/>
      <c r="I55" s="3"/>
      <c r="J55" s="40"/>
      <c r="K55" s="1"/>
      <c r="L55" s="1"/>
      <c r="M55" s="1"/>
      <c r="N55" s="1"/>
      <c r="O55" s="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</row>
    <row r="56" spans="1:45" ht="15" customHeight="1">
      <c r="A56" s="12">
        <v>50</v>
      </c>
      <c r="B56" s="37">
        <f>с!A57</f>
        <v>0</v>
      </c>
      <c r="C56" s="11" t="str">
        <f>с!B57</f>
        <v>Мельник</v>
      </c>
      <c r="D56" s="39"/>
      <c r="E56" s="94">
        <v>0.125</v>
      </c>
      <c r="F56" s="4"/>
      <c r="G56" s="1"/>
      <c r="H56" s="1"/>
      <c r="I56" s="3"/>
      <c r="J56" s="1"/>
      <c r="K56" s="1"/>
      <c r="L56" s="1"/>
      <c r="M56" s="1"/>
      <c r="N56" s="1"/>
      <c r="O56" s="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</row>
    <row r="57" spans="1:45" ht="15" customHeight="1">
      <c r="A57" s="12"/>
      <c r="B57" s="1"/>
      <c r="C57" s="1"/>
      <c r="D57" s="1"/>
      <c r="E57" s="14">
        <v>47</v>
      </c>
      <c r="F57" s="38"/>
      <c r="G57" s="22" t="s">
        <v>93</v>
      </c>
      <c r="H57" s="36"/>
      <c r="I57" s="3"/>
      <c r="J57" s="1"/>
      <c r="K57" s="1"/>
      <c r="L57" s="1"/>
      <c r="M57" s="1"/>
      <c r="N57" s="1"/>
      <c r="O57" s="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</row>
    <row r="58" spans="1:45" ht="15" customHeight="1">
      <c r="A58" s="12">
        <v>47</v>
      </c>
      <c r="B58" s="37">
        <f>с!A54</f>
        <v>0</v>
      </c>
      <c r="C58" s="10" t="str">
        <f>с!B54</f>
        <v>Бессолов</v>
      </c>
      <c r="D58" s="35"/>
      <c r="E58" s="3"/>
      <c r="F58" s="39"/>
      <c r="G58" s="94">
        <v>0.125</v>
      </c>
      <c r="H58" s="4"/>
      <c r="I58" s="3"/>
      <c r="J58" s="8"/>
      <c r="K58" s="1"/>
      <c r="L58" s="1"/>
      <c r="M58" s="1"/>
      <c r="N58" s="1"/>
      <c r="O58" s="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</row>
    <row r="59" spans="1:45" ht="15" customHeight="1">
      <c r="A59" s="12"/>
      <c r="B59" s="1"/>
      <c r="C59" s="14">
        <v>30</v>
      </c>
      <c r="D59" s="38"/>
      <c r="E59" s="23" t="s">
        <v>93</v>
      </c>
      <c r="F59" s="40"/>
      <c r="G59" s="3"/>
      <c r="H59" s="4"/>
      <c r="I59" s="3"/>
      <c r="J59" s="8"/>
      <c r="K59" s="1"/>
      <c r="L59" s="1"/>
      <c r="M59" s="1"/>
      <c r="N59" s="1"/>
      <c r="O59" s="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</row>
    <row r="60" spans="1:45" ht="15" customHeight="1">
      <c r="A60" s="12">
        <v>18</v>
      </c>
      <c r="B60" s="37">
        <f>с!A25</f>
        <v>0</v>
      </c>
      <c r="C60" s="11" t="str">
        <f>с!B25</f>
        <v>Гущин</v>
      </c>
      <c r="D60" s="39"/>
      <c r="E60" s="93">
        <v>0.125</v>
      </c>
      <c r="F60" s="1"/>
      <c r="G60" s="3"/>
      <c r="H60" s="4"/>
      <c r="I60" s="3"/>
      <c r="J60" s="8"/>
      <c r="K60" s="1"/>
      <c r="L60" s="1"/>
      <c r="M60" s="1"/>
      <c r="N60" s="1"/>
      <c r="O60" s="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</row>
    <row r="61" spans="1:45" ht="15" customHeight="1">
      <c r="A61" s="12"/>
      <c r="B61" s="1"/>
      <c r="C61" s="1"/>
      <c r="D61" s="1"/>
      <c r="E61" s="1"/>
      <c r="F61" s="1"/>
      <c r="G61" s="14">
        <v>56</v>
      </c>
      <c r="H61" s="38"/>
      <c r="I61" s="23" t="s">
        <v>77</v>
      </c>
      <c r="J61" s="40"/>
      <c r="K61" s="1"/>
      <c r="L61" s="1"/>
      <c r="M61" s="1"/>
      <c r="N61" s="1"/>
      <c r="O61" s="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</row>
    <row r="62" spans="1:45" ht="15" customHeight="1">
      <c r="A62" s="12">
        <v>31</v>
      </c>
      <c r="B62" s="37">
        <f>с!A38</f>
        <v>0</v>
      </c>
      <c r="C62" s="10" t="str">
        <f>с!B38</f>
        <v>Ледовских</v>
      </c>
      <c r="D62" s="35"/>
      <c r="E62" s="1"/>
      <c r="F62" s="1"/>
      <c r="G62" s="3"/>
      <c r="H62" s="39"/>
      <c r="I62" s="93">
        <v>0.125</v>
      </c>
      <c r="J62" s="1"/>
      <c r="K62" s="1"/>
      <c r="L62" s="1"/>
      <c r="M62" s="1"/>
      <c r="N62" s="1"/>
      <c r="O62" s="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</row>
    <row r="63" spans="1:45" ht="15" customHeight="1">
      <c r="A63" s="12"/>
      <c r="B63" s="1"/>
      <c r="C63" s="14">
        <v>31</v>
      </c>
      <c r="D63" s="38"/>
      <c r="E63" s="22" t="s">
        <v>109</v>
      </c>
      <c r="F63" s="36"/>
      <c r="G63" s="3"/>
      <c r="H63" s="40"/>
      <c r="I63" s="1"/>
      <c r="J63" s="1"/>
      <c r="K63" s="1"/>
      <c r="L63" s="1"/>
      <c r="M63" s="1"/>
      <c r="N63" s="1"/>
      <c r="O63" s="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</row>
    <row r="64" spans="1:45" ht="15" customHeight="1">
      <c r="A64" s="12">
        <v>34</v>
      </c>
      <c r="B64" s="37">
        <f>с!A41</f>
        <v>0</v>
      </c>
      <c r="C64" s="11" t="str">
        <f>с!B41</f>
        <v>Соболь Д.</v>
      </c>
      <c r="D64" s="39"/>
      <c r="E64" s="94">
        <v>0.12569444444444444</v>
      </c>
      <c r="F64" s="4"/>
      <c r="G64" s="3"/>
      <c r="H64" s="1"/>
      <c r="I64" s="1"/>
      <c r="J64" s="1"/>
      <c r="K64" s="1"/>
      <c r="L64" s="1"/>
      <c r="M64" s="1"/>
      <c r="N64" s="1"/>
      <c r="O64" s="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</row>
    <row r="65" spans="1:45" ht="15" customHeight="1">
      <c r="A65" s="12"/>
      <c r="B65" s="1"/>
      <c r="C65" s="1"/>
      <c r="D65" s="1"/>
      <c r="E65" s="14">
        <v>48</v>
      </c>
      <c r="F65" s="38"/>
      <c r="G65" s="23" t="s">
        <v>77</v>
      </c>
      <c r="H65" s="1"/>
      <c r="I65" s="1"/>
      <c r="J65" s="1"/>
      <c r="K65" s="1"/>
      <c r="L65" s="1"/>
      <c r="M65" s="1"/>
      <c r="N65" s="1"/>
      <c r="O65" s="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</row>
    <row r="66" spans="1:45" ht="15" customHeight="1">
      <c r="A66" s="12">
        <v>63</v>
      </c>
      <c r="B66" s="37">
        <f>с!A70</f>
        <v>0</v>
      </c>
      <c r="C66" s="10" t="str">
        <f>с!B70</f>
        <v>_</v>
      </c>
      <c r="D66" s="35"/>
      <c r="E66" s="3"/>
      <c r="F66" s="39"/>
      <c r="G66" s="93">
        <v>0.125</v>
      </c>
      <c r="H66" s="1"/>
      <c r="I66" s="1"/>
      <c r="J66" s="1"/>
      <c r="K66" s="1"/>
      <c r="L66" s="1"/>
      <c r="M66" s="1"/>
      <c r="N66" s="1"/>
      <c r="O66" s="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</row>
    <row r="67" spans="1:45" ht="15" customHeight="1">
      <c r="A67" s="12"/>
      <c r="B67" s="1"/>
      <c r="C67" s="14">
        <v>32</v>
      </c>
      <c r="D67" s="38"/>
      <c r="E67" s="23" t="s">
        <v>77</v>
      </c>
      <c r="F67" s="40"/>
      <c r="G67" s="1"/>
      <c r="H67" s="1"/>
      <c r="I67" s="1"/>
      <c r="J67" s="1"/>
      <c r="K67" s="1"/>
      <c r="L67" s="1"/>
      <c r="M67" s="1"/>
      <c r="N67" s="1"/>
      <c r="O67" s="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</row>
    <row r="68" spans="1:45" ht="15" customHeight="1">
      <c r="A68" s="12">
        <v>2</v>
      </c>
      <c r="B68" s="37">
        <f>с!A9</f>
        <v>0</v>
      </c>
      <c r="C68" s="11" t="str">
        <f>с!B9</f>
        <v>Опанасенко</v>
      </c>
      <c r="D68" s="3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</row>
    <row r="69" spans="1:45" ht="15" customHeight="1">
      <c r="A69" s="12"/>
      <c r="B69" s="12"/>
      <c r="C69" s="1"/>
      <c r="D69" s="1"/>
      <c r="E69" s="1"/>
      <c r="F69" s="1"/>
      <c r="G69" s="1"/>
      <c r="H69" s="1"/>
      <c r="I69" s="1"/>
      <c r="J69" s="1"/>
      <c r="K69" s="5"/>
      <c r="L69" s="5"/>
      <c r="M69" s="5"/>
      <c r="N69" s="5"/>
      <c r="O69" s="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</row>
  </sheetData>
  <sheetProtection formatCells="0" formatColumns="0" formatRows="0" insertColumns="0" insertRows="0" insertHyperlinks="0" deleteColumns="0" deleteRows="0" sort="0" autoFilter="0" pivotTables="0"/>
  <mergeCells count="5">
    <mergeCell ref="A4:O4"/>
    <mergeCell ref="A5:O5"/>
    <mergeCell ref="A3:O3"/>
    <mergeCell ref="A1:O1"/>
    <mergeCell ref="A2:O2"/>
  </mergeCells>
  <conditionalFormatting sqref="E5:M5 O5 A6:O69">
    <cfRule type="cellIs" priority="1" dxfId="8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D190"/>
  <sheetViews>
    <sheetView showGridLines="0" showRowColHeaders="0" showZeros="0" tabSelected="1" showOutlineSymbols="0" zoomScaleSheetLayoutView="97" zoomScalePageLayoutView="0" workbookViewId="0" topLeftCell="A1">
      <selection activeCell="R32" sqref="R32"/>
    </sheetView>
  </sheetViews>
  <sheetFormatPr defaultColWidth="9.00390625" defaultRowHeight="6" customHeight="1"/>
  <cols>
    <col min="1" max="1" width="4.75390625" style="77" customWidth="1"/>
    <col min="2" max="2" width="3.75390625" style="77" customWidth="1"/>
    <col min="3" max="3" width="11.75390625" style="77" customWidth="1"/>
    <col min="4" max="4" width="3.75390625" style="77" customWidth="1"/>
    <col min="5" max="5" width="9.75390625" style="77" customWidth="1"/>
    <col min="6" max="6" width="3.75390625" style="77" customWidth="1"/>
    <col min="7" max="7" width="9.75390625" style="77" customWidth="1"/>
    <col min="8" max="8" width="3.75390625" style="77" customWidth="1"/>
    <col min="9" max="9" width="9.75390625" style="77" customWidth="1"/>
    <col min="10" max="10" width="3.75390625" style="77" customWidth="1"/>
    <col min="11" max="11" width="9.75390625" style="77" customWidth="1"/>
    <col min="12" max="12" width="3.75390625" style="77" customWidth="1"/>
    <col min="13" max="13" width="8.75390625" style="77" customWidth="1"/>
    <col min="14" max="14" width="3.75390625" style="77" customWidth="1"/>
    <col min="15" max="15" width="8.75390625" style="77" customWidth="1"/>
    <col min="16" max="16" width="3.75390625" style="77" customWidth="1"/>
    <col min="17" max="17" width="8.75390625" style="77" customWidth="1"/>
    <col min="18" max="18" width="3.75390625" style="77" customWidth="1"/>
    <col min="19" max="19" width="19.75390625" style="77" customWidth="1"/>
    <col min="20" max="30" width="9.125" style="76" customWidth="1"/>
    <col min="31" max="16384" width="9.125" style="77" customWidth="1"/>
  </cols>
  <sheetData>
    <row r="1" spans="1:19" s="70" customFormat="1" ht="16.5" thickBot="1">
      <c r="A1" s="105" t="s">
        <v>72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s="70" customFormat="1" ht="13.5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>
      <c r="A3" s="110" t="str">
        <f>2!A3:O3</f>
        <v>Рейтинговый турнир 21 февраля 2021 года  -  тур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2.75">
      <c r="A4" s="109">
        <f>2!A4:O4</f>
        <v>44249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1:19" ht="1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30" ht="10.5" customHeight="1">
      <c r="A6" s="12">
        <v>-1</v>
      </c>
      <c r="B6" s="37"/>
      <c r="C6" s="10" t="str">
        <f>IF(1!E6=1!C5,1!C7,IF(1!E6=1!C7,1!C5,0))</f>
        <v>_</v>
      </c>
      <c r="D6" s="35"/>
      <c r="E6" s="12"/>
      <c r="F6" s="12"/>
      <c r="G6" s="12">
        <v>-49</v>
      </c>
      <c r="H6" s="37">
        <f>IF(1!H12=1!F8,1!F16,IF(1!H12=1!F16,1!F8,0))</f>
        <v>0</v>
      </c>
      <c r="I6" s="10" t="str">
        <f>IF(1!I12=1!G8,1!G16,IF(1!I12=1!G16,1!G8,0))</f>
        <v>Камаев</v>
      </c>
      <c r="J6" s="35"/>
      <c r="K6" s="12"/>
      <c r="L6" s="12"/>
      <c r="M6" s="12"/>
      <c r="N6" s="12"/>
      <c r="O6" s="12"/>
      <c r="P6" s="12"/>
      <c r="Q6" s="12"/>
      <c r="R6" s="12"/>
      <c r="S6" s="12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1:30" ht="10.5" customHeight="1">
      <c r="A7" s="12"/>
      <c r="B7" s="12"/>
      <c r="C7" s="14">
        <v>64</v>
      </c>
      <c r="D7" s="46"/>
      <c r="E7" s="24" t="s">
        <v>107</v>
      </c>
      <c r="F7" s="43"/>
      <c r="G7" s="12"/>
      <c r="H7" s="47"/>
      <c r="I7" s="48"/>
      <c r="J7" s="15"/>
      <c r="K7" s="12"/>
      <c r="L7" s="12"/>
      <c r="M7" s="12"/>
      <c r="N7" s="12"/>
      <c r="O7" s="12"/>
      <c r="P7" s="12"/>
      <c r="Q7" s="15"/>
      <c r="R7" s="15"/>
      <c r="S7" s="12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</row>
    <row r="8" spans="1:30" ht="10.5" customHeight="1">
      <c r="A8" s="12">
        <v>-2</v>
      </c>
      <c r="B8" s="37">
        <f>IF(1!D10=1!B9,1!B11,IF(1!D10=1!B11,1!B9,0))</f>
        <v>0</v>
      </c>
      <c r="C8" s="11" t="str">
        <f>IF(1!E10=1!C9,1!C11,IF(1!E10=1!C11,1!C9,0))</f>
        <v>Волков Алексей</v>
      </c>
      <c r="D8" s="39"/>
      <c r="E8" s="14">
        <v>80</v>
      </c>
      <c r="F8" s="95">
        <v>0.125</v>
      </c>
      <c r="G8" s="24" t="s">
        <v>109</v>
      </c>
      <c r="H8" s="49"/>
      <c r="I8" s="50">
        <v>104</v>
      </c>
      <c r="J8" s="96">
        <v>0.12569444444444444</v>
      </c>
      <c r="K8" s="53" t="s">
        <v>92</v>
      </c>
      <c r="L8" s="43"/>
      <c r="M8" s="12"/>
      <c r="N8" s="12"/>
      <c r="O8" s="12">
        <v>-61</v>
      </c>
      <c r="P8" s="37">
        <f>IF(1!L36=1!J20,1!J52,IF(1!L36=1!J52,1!J20,0))</f>
        <v>0</v>
      </c>
      <c r="Q8" s="10" t="str">
        <f>IF(1!M36=1!K20,1!K52,IF(1!M36=1!K52,1!K20,0))</f>
        <v>Ганифаев</v>
      </c>
      <c r="R8" s="35"/>
      <c r="S8" s="12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</row>
    <row r="9" spans="1:30" ht="10.5" customHeight="1">
      <c r="A9" s="12"/>
      <c r="B9" s="12"/>
      <c r="C9" s="12">
        <v>-48</v>
      </c>
      <c r="D9" s="45">
        <f>IF(2!F65=2!D63,2!D67,IF(2!F65=2!D67,2!D63,0))</f>
        <v>0</v>
      </c>
      <c r="E9" s="11" t="str">
        <f>IF(2!G65=2!E63,2!E67,IF(2!G65=2!E67,2!E63,0))</f>
        <v>Соболь Д.</v>
      </c>
      <c r="F9" s="39"/>
      <c r="G9" s="14"/>
      <c r="H9" s="51"/>
      <c r="I9" s="48"/>
      <c r="J9" s="54"/>
      <c r="K9" s="48"/>
      <c r="L9" s="15"/>
      <c r="M9" s="12"/>
      <c r="N9" s="12"/>
      <c r="O9" s="12"/>
      <c r="P9" s="12"/>
      <c r="Q9" s="14"/>
      <c r="R9" s="56"/>
      <c r="S9" s="12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</row>
    <row r="10" spans="1:30" ht="10.5" customHeight="1">
      <c r="A10" s="12">
        <v>-3</v>
      </c>
      <c r="B10" s="37">
        <f>IF(1!D14=1!B13,1!B15,IF(1!D14=1!B15,1!B13,0))</f>
        <v>0</v>
      </c>
      <c r="C10" s="10" t="str">
        <f>IF(1!E14=1!C13,1!C15,IF(1!E14=1!C15,1!C13,0))</f>
        <v>Кребс</v>
      </c>
      <c r="D10" s="12"/>
      <c r="E10" s="12"/>
      <c r="F10" s="12"/>
      <c r="G10" s="14">
        <v>96</v>
      </c>
      <c r="H10" s="98">
        <v>0.125</v>
      </c>
      <c r="I10" s="52" t="s">
        <v>90</v>
      </c>
      <c r="J10" s="51"/>
      <c r="K10" s="48"/>
      <c r="L10" s="15"/>
      <c r="M10" s="12"/>
      <c r="N10" s="12"/>
      <c r="O10" s="12"/>
      <c r="P10" s="12"/>
      <c r="Q10" s="14"/>
      <c r="R10" s="56"/>
      <c r="S10" s="12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</row>
    <row r="11" spans="1:30" ht="10.5" customHeight="1">
      <c r="A11" s="12"/>
      <c r="B11" s="12"/>
      <c r="C11" s="14">
        <v>65</v>
      </c>
      <c r="D11" s="95">
        <v>0.12569444444444444</v>
      </c>
      <c r="E11" s="24" t="s">
        <v>125</v>
      </c>
      <c r="F11" s="43"/>
      <c r="G11" s="14"/>
      <c r="H11" s="15"/>
      <c r="I11" s="15"/>
      <c r="J11" s="49"/>
      <c r="K11" s="48"/>
      <c r="L11" s="15"/>
      <c r="M11" s="12"/>
      <c r="N11" s="12"/>
      <c r="O11" s="12"/>
      <c r="P11" s="12"/>
      <c r="Q11" s="14"/>
      <c r="R11" s="56"/>
      <c r="S11" s="12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</row>
    <row r="12" spans="1:30" ht="10.5" customHeight="1">
      <c r="A12" s="12">
        <v>-4</v>
      </c>
      <c r="B12" s="37">
        <f>IF(1!D18=1!B17,1!B19,IF(1!D18=1!B19,1!B17,0))</f>
        <v>0</v>
      </c>
      <c r="C12" s="11" t="str">
        <f>IF(1!E18=1!C17,1!C19,IF(1!E18=1!C19,1!C17,0))</f>
        <v>Третьяк</v>
      </c>
      <c r="D12" s="39"/>
      <c r="E12" s="14">
        <v>81</v>
      </c>
      <c r="F12" s="95">
        <v>0.125</v>
      </c>
      <c r="G12" s="25" t="s">
        <v>90</v>
      </c>
      <c r="H12" s="15"/>
      <c r="I12" s="15"/>
      <c r="J12" s="49"/>
      <c r="K12" s="50">
        <v>112</v>
      </c>
      <c r="L12" s="96">
        <v>0.12638888888888888</v>
      </c>
      <c r="M12" s="24" t="s">
        <v>92</v>
      </c>
      <c r="N12" s="43"/>
      <c r="O12" s="15"/>
      <c r="P12" s="15"/>
      <c r="Q12" s="14"/>
      <c r="R12" s="56"/>
      <c r="S12" s="12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</row>
    <row r="13" spans="1:30" ht="10.5" customHeight="1">
      <c r="A13" s="12"/>
      <c r="B13" s="12"/>
      <c r="C13" s="12">
        <v>-47</v>
      </c>
      <c r="D13" s="45">
        <f>IF(2!F57=2!D55,2!D59,IF(2!F57=2!D59,2!D55,0))</f>
        <v>0</v>
      </c>
      <c r="E13" s="11" t="str">
        <f>IF(2!G57=2!E55,2!E59,IF(2!G57=2!E59,2!E55,0))</f>
        <v>Кайсин</v>
      </c>
      <c r="F13" s="39"/>
      <c r="G13" s="12"/>
      <c r="H13" s="15"/>
      <c r="I13" s="15"/>
      <c r="J13" s="49"/>
      <c r="K13" s="48"/>
      <c r="L13" s="55"/>
      <c r="M13" s="14"/>
      <c r="N13" s="15"/>
      <c r="O13" s="15"/>
      <c r="P13" s="15"/>
      <c r="Q13" s="14"/>
      <c r="R13" s="15"/>
      <c r="S13" s="12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</row>
    <row r="14" spans="1:30" ht="10.5" customHeight="1">
      <c r="A14" s="12">
        <v>-5</v>
      </c>
      <c r="B14" s="37">
        <f>IF(1!D22=1!B21,1!B23,IF(1!D22=1!B23,1!B21,0))</f>
        <v>0</v>
      </c>
      <c r="C14" s="10" t="str">
        <f>IF(1!E22=1!C21,1!C23,IF(1!E22=1!C23,1!C21,0))</f>
        <v>Приходько </v>
      </c>
      <c r="D14" s="12"/>
      <c r="E14" s="12"/>
      <c r="F14" s="12"/>
      <c r="G14" s="12">
        <v>-50</v>
      </c>
      <c r="H14" s="37">
        <f>IF(1!H28=1!F24,1!F32,IF(1!H28=1!F32,1!F24,0))</f>
        <v>0</v>
      </c>
      <c r="I14" s="10" t="str">
        <f>IF(1!I28=1!G24,1!G32,IF(1!I28=1!G32,1!G24,0))</f>
        <v>Фитисов</v>
      </c>
      <c r="J14" s="35"/>
      <c r="K14" s="48"/>
      <c r="L14" s="56"/>
      <c r="M14" s="14"/>
      <c r="N14" s="15"/>
      <c r="O14" s="15"/>
      <c r="P14" s="15"/>
      <c r="Q14" s="14"/>
      <c r="R14" s="15"/>
      <c r="S14" s="12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</row>
    <row r="15" spans="1:30" ht="10.5" customHeight="1">
      <c r="A15" s="12"/>
      <c r="B15" s="12"/>
      <c r="C15" s="14">
        <v>66</v>
      </c>
      <c r="D15" s="95">
        <v>0.125</v>
      </c>
      <c r="E15" s="24" t="s">
        <v>116</v>
      </c>
      <c r="F15" s="43"/>
      <c r="G15" s="12"/>
      <c r="H15" s="47"/>
      <c r="I15" s="48"/>
      <c r="J15" s="49"/>
      <c r="K15" s="48"/>
      <c r="L15" s="56"/>
      <c r="M15" s="14"/>
      <c r="N15" s="15"/>
      <c r="O15" s="15"/>
      <c r="P15" s="15"/>
      <c r="Q15" s="14"/>
      <c r="R15" s="15"/>
      <c r="S15" s="12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</row>
    <row r="16" spans="1:30" ht="10.5" customHeight="1">
      <c r="A16" s="12">
        <v>-6</v>
      </c>
      <c r="B16" s="37">
        <f>IF(1!D26=1!B25,1!B27,IF(1!D26=1!B27,1!B25,0))</f>
        <v>0</v>
      </c>
      <c r="C16" s="11" t="str">
        <f>IF(1!E26=1!C25,1!C27,IF(1!E26=1!C27,1!C25,0))</f>
        <v>Гончар</v>
      </c>
      <c r="D16" s="39"/>
      <c r="E16" s="14">
        <v>82</v>
      </c>
      <c r="F16" s="95">
        <v>0.125</v>
      </c>
      <c r="G16" s="24" t="s">
        <v>98</v>
      </c>
      <c r="H16" s="49"/>
      <c r="I16" s="50">
        <v>105</v>
      </c>
      <c r="J16" s="96">
        <v>0.125</v>
      </c>
      <c r="K16" s="52" t="s">
        <v>83</v>
      </c>
      <c r="L16" s="57"/>
      <c r="M16" s="14">
        <v>116</v>
      </c>
      <c r="N16" s="96">
        <v>0.12569444444444444</v>
      </c>
      <c r="O16" s="24" t="s">
        <v>92</v>
      </c>
      <c r="P16" s="43"/>
      <c r="Q16" s="14">
        <v>122</v>
      </c>
      <c r="R16" s="96">
        <v>0.12569444444444444</v>
      </c>
      <c r="S16" s="24" t="s">
        <v>88</v>
      </c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</row>
    <row r="17" spans="1:30" ht="10.5" customHeight="1">
      <c r="A17" s="12"/>
      <c r="B17" s="12"/>
      <c r="C17" s="12">
        <v>-46</v>
      </c>
      <c r="D17" s="45">
        <f>IF(2!F49=2!D47,2!D51,IF(2!F49=2!D51,2!D47,0))</f>
        <v>0</v>
      </c>
      <c r="E17" s="11" t="str">
        <f>IF(2!G49=2!E47,2!E51,IF(2!G49=2!E51,2!E47,0))</f>
        <v>Будылкин</v>
      </c>
      <c r="F17" s="39"/>
      <c r="G17" s="14"/>
      <c r="H17" s="51"/>
      <c r="I17" s="48"/>
      <c r="J17" s="54"/>
      <c r="K17" s="12"/>
      <c r="L17" s="12"/>
      <c r="M17" s="14"/>
      <c r="N17" s="54"/>
      <c r="O17" s="14"/>
      <c r="P17" s="56"/>
      <c r="Q17" s="14"/>
      <c r="R17" s="54"/>
      <c r="S17" s="14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</row>
    <row r="18" spans="1:30" ht="10.5" customHeight="1">
      <c r="A18" s="12">
        <v>-7</v>
      </c>
      <c r="B18" s="37">
        <f>IF(1!D30=1!B29,1!B31,IF(1!D30=1!B31,1!B29,0))</f>
        <v>0</v>
      </c>
      <c r="C18" s="10" t="str">
        <f>IF(1!E30=1!C29,1!C31,IF(1!E30=1!C31,1!C29,0))</f>
        <v>Корнев</v>
      </c>
      <c r="D18" s="12"/>
      <c r="E18" s="12"/>
      <c r="F18" s="12"/>
      <c r="G18" s="14">
        <v>97</v>
      </c>
      <c r="H18" s="98">
        <v>0.12569444444444444</v>
      </c>
      <c r="I18" s="52" t="s">
        <v>98</v>
      </c>
      <c r="J18" s="43"/>
      <c r="K18" s="12"/>
      <c r="L18" s="12"/>
      <c r="M18" s="14"/>
      <c r="N18" s="56"/>
      <c r="O18" s="14"/>
      <c r="P18" s="56"/>
      <c r="Q18" s="14"/>
      <c r="R18" s="56"/>
      <c r="S18" s="14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</row>
    <row r="19" spans="1:30" ht="10.5" customHeight="1">
      <c r="A19" s="12"/>
      <c r="B19" s="12"/>
      <c r="C19" s="14">
        <v>67</v>
      </c>
      <c r="D19" s="95">
        <v>0.125</v>
      </c>
      <c r="E19" s="24" t="s">
        <v>132</v>
      </c>
      <c r="F19" s="43"/>
      <c r="G19" s="14"/>
      <c r="H19" s="15"/>
      <c r="I19" s="15"/>
      <c r="J19" s="15"/>
      <c r="K19" s="12"/>
      <c r="L19" s="12"/>
      <c r="M19" s="14"/>
      <c r="N19" s="56"/>
      <c r="O19" s="14"/>
      <c r="P19" s="56"/>
      <c r="Q19" s="14"/>
      <c r="R19" s="56"/>
      <c r="S19" s="14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</row>
    <row r="20" spans="1:30" ht="10.5" customHeight="1">
      <c r="A20" s="12">
        <v>-8</v>
      </c>
      <c r="B20" s="37">
        <f>IF(1!D34=1!B33,1!B35,IF(1!D34=1!B35,1!B33,0))</f>
        <v>0</v>
      </c>
      <c r="C20" s="11" t="str">
        <f>IF(1!E34=1!C33,1!C35,IF(1!E34=1!C35,1!C33,0))</f>
        <v>Катанкин</v>
      </c>
      <c r="D20" s="39"/>
      <c r="E20" s="14">
        <v>83</v>
      </c>
      <c r="F20" s="95">
        <v>0.125</v>
      </c>
      <c r="G20" s="25" t="s">
        <v>101</v>
      </c>
      <c r="H20" s="15"/>
      <c r="I20" s="15"/>
      <c r="J20" s="15"/>
      <c r="K20" s="12">
        <v>-60</v>
      </c>
      <c r="L20" s="37">
        <f>IF(2!J53=2!H45,2!H61,IF(2!J53=2!H61,2!H45,0))</f>
        <v>0</v>
      </c>
      <c r="M20" s="11" t="str">
        <f>IF(2!K53=2!I45,2!I61,IF(2!K53=2!I61,2!I45,0))</f>
        <v>Лагодский</v>
      </c>
      <c r="N20" s="58"/>
      <c r="O20" s="14"/>
      <c r="P20" s="56"/>
      <c r="Q20" s="14"/>
      <c r="R20" s="58"/>
      <c r="S20" s="14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</row>
    <row r="21" spans="1:30" ht="10.5" customHeight="1">
      <c r="A21" s="12"/>
      <c r="B21" s="12"/>
      <c r="C21" s="12">
        <v>-45</v>
      </c>
      <c r="D21" s="45">
        <f>IF(2!F41=2!D39,2!D43,IF(2!F41=2!D43,2!D39,0))</f>
        <v>0</v>
      </c>
      <c r="E21" s="11" t="str">
        <f>IF(2!G41=2!E39,2!E43,IF(2!G41=2!E43,2!E39,0))</f>
        <v>Дятлов</v>
      </c>
      <c r="F21" s="39"/>
      <c r="G21" s="12"/>
      <c r="H21" s="15"/>
      <c r="I21" s="15"/>
      <c r="J21" s="15"/>
      <c r="K21" s="12"/>
      <c r="L21" s="15"/>
      <c r="M21" s="15"/>
      <c r="N21" s="15"/>
      <c r="O21" s="14"/>
      <c r="P21" s="15"/>
      <c r="Q21" s="14"/>
      <c r="R21" s="15"/>
      <c r="S21" s="14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</row>
    <row r="22" spans="1:30" ht="10.5" customHeight="1">
      <c r="A22" s="12">
        <v>-9</v>
      </c>
      <c r="B22" s="37">
        <f>IF(1!D38=1!B37,1!B39,IF(1!D38=1!B39,1!B37,0))</f>
        <v>0</v>
      </c>
      <c r="C22" s="10" t="str">
        <f>IF(1!E38=1!C37,1!C39,IF(1!E38=1!C39,1!C37,0))</f>
        <v>_</v>
      </c>
      <c r="D22" s="12"/>
      <c r="E22" s="12"/>
      <c r="F22" s="12"/>
      <c r="G22" s="12">
        <v>-51</v>
      </c>
      <c r="H22" s="37">
        <f>IF(1!H44=1!F40,1!F48,IF(1!H44=1!F48,1!F40,0))</f>
        <v>0</v>
      </c>
      <c r="I22" s="10" t="str">
        <f>IF(1!I44=1!G40,1!G48,IF(1!I44=1!G48,1!G40,0))</f>
        <v>Зинчук</v>
      </c>
      <c r="J22" s="35"/>
      <c r="K22" s="12"/>
      <c r="L22" s="15"/>
      <c r="M22" s="15"/>
      <c r="N22" s="15"/>
      <c r="O22" s="14"/>
      <c r="P22" s="15"/>
      <c r="Q22" s="14"/>
      <c r="R22" s="15"/>
      <c r="S22" s="14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</row>
    <row r="23" spans="1:30" ht="10.5" customHeight="1">
      <c r="A23" s="12"/>
      <c r="B23" s="12"/>
      <c r="C23" s="14">
        <v>68</v>
      </c>
      <c r="D23" s="46"/>
      <c r="E23" s="24" t="s">
        <v>103</v>
      </c>
      <c r="F23" s="43"/>
      <c r="G23" s="12"/>
      <c r="H23" s="47"/>
      <c r="I23" s="48"/>
      <c r="J23" s="15"/>
      <c r="K23" s="12"/>
      <c r="L23" s="15"/>
      <c r="M23" s="15"/>
      <c r="N23" s="15"/>
      <c r="O23" s="14"/>
      <c r="P23" s="15"/>
      <c r="Q23" s="14"/>
      <c r="R23" s="15"/>
      <c r="S23" s="14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</row>
    <row r="24" spans="1:30" ht="10.5" customHeight="1">
      <c r="A24" s="12">
        <v>-10</v>
      </c>
      <c r="B24" s="37">
        <f>IF(1!D42=1!B41,1!B43,IF(1!D42=1!B43,1!B41,0))</f>
        <v>0</v>
      </c>
      <c r="C24" s="11" t="str">
        <f>IF(1!E42=1!C41,1!C43,IF(1!E42=1!C43,1!C41,0))</f>
        <v>Шиман</v>
      </c>
      <c r="D24" s="39"/>
      <c r="E24" s="14">
        <v>84</v>
      </c>
      <c r="F24" s="95">
        <v>0.12569444444444444</v>
      </c>
      <c r="G24" s="24" t="s">
        <v>102</v>
      </c>
      <c r="H24" s="49"/>
      <c r="I24" s="50">
        <v>106</v>
      </c>
      <c r="J24" s="96">
        <v>0.12638888888888888</v>
      </c>
      <c r="K24" s="53" t="s">
        <v>86</v>
      </c>
      <c r="L24" s="15"/>
      <c r="M24" s="15"/>
      <c r="N24" s="15"/>
      <c r="O24" s="14">
        <v>120</v>
      </c>
      <c r="P24" s="96">
        <v>0.125</v>
      </c>
      <c r="Q24" s="25" t="s">
        <v>92</v>
      </c>
      <c r="R24" s="43"/>
      <c r="S24" s="14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</row>
    <row r="25" spans="1:30" ht="10.5" customHeight="1">
      <c r="A25" s="12"/>
      <c r="B25" s="12"/>
      <c r="C25" s="12">
        <v>-44</v>
      </c>
      <c r="D25" s="45">
        <f>IF(2!F33=2!D31,2!D35,IF(2!F33=2!D35,2!D31,0))</f>
        <v>0</v>
      </c>
      <c r="E25" s="11" t="str">
        <f>IF(2!G33=2!E31,2!E35,IF(2!G33=2!E35,2!E31,0))</f>
        <v>Попов М.</v>
      </c>
      <c r="F25" s="39"/>
      <c r="G25" s="14"/>
      <c r="H25" s="51"/>
      <c r="I25" s="48"/>
      <c r="J25" s="54"/>
      <c r="K25" s="48"/>
      <c r="L25" s="15"/>
      <c r="M25" s="15"/>
      <c r="N25" s="15"/>
      <c r="O25" s="14"/>
      <c r="P25" s="54"/>
      <c r="Q25" s="12"/>
      <c r="R25" s="12"/>
      <c r="S25" s="14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</row>
    <row r="26" spans="1:30" ht="10.5" customHeight="1">
      <c r="A26" s="12">
        <v>-11</v>
      </c>
      <c r="B26" s="37">
        <f>IF(1!D46=1!B45,1!B47,IF(1!D46=1!B47,1!B45,0))</f>
        <v>0</v>
      </c>
      <c r="C26" s="10" t="str">
        <f>IF(1!E46=1!C45,1!C47,IF(1!E46=1!C47,1!C45,0))</f>
        <v>Федоренко</v>
      </c>
      <c r="D26" s="12"/>
      <c r="E26" s="12"/>
      <c r="F26" s="12"/>
      <c r="G26" s="14">
        <v>98</v>
      </c>
      <c r="H26" s="41"/>
      <c r="I26" s="52" t="s">
        <v>86</v>
      </c>
      <c r="J26" s="51"/>
      <c r="K26" s="48"/>
      <c r="L26" s="15"/>
      <c r="M26" s="15"/>
      <c r="N26" s="15"/>
      <c r="O26" s="14"/>
      <c r="P26" s="56"/>
      <c r="Q26" s="12"/>
      <c r="R26" s="12"/>
      <c r="S26" s="14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</row>
    <row r="27" spans="1:30" ht="10.5" customHeight="1">
      <c r="A27" s="12"/>
      <c r="B27" s="12"/>
      <c r="C27" s="14">
        <v>69</v>
      </c>
      <c r="D27" s="95">
        <v>0.12569444444444444</v>
      </c>
      <c r="E27" s="10" t="s">
        <v>119</v>
      </c>
      <c r="F27" s="43"/>
      <c r="G27" s="14"/>
      <c r="H27" s="15"/>
      <c r="I27" s="97">
        <v>0.125</v>
      </c>
      <c r="J27" s="49"/>
      <c r="K27" s="48"/>
      <c r="L27" s="15"/>
      <c r="M27" s="15"/>
      <c r="N27" s="15"/>
      <c r="O27" s="14"/>
      <c r="P27" s="56"/>
      <c r="Q27" s="12"/>
      <c r="R27" s="12"/>
      <c r="S27" s="14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</row>
    <row r="28" spans="1:30" ht="10.5" customHeight="1">
      <c r="A28" s="12">
        <v>-12</v>
      </c>
      <c r="B28" s="37">
        <f>IF(1!D50=1!B49,1!B51,IF(1!D50=1!B51,1!B49,0))</f>
        <v>0</v>
      </c>
      <c r="C28" s="11" t="str">
        <f>IF(1!E50=1!C49,1!C51,IF(1!E50=1!C51,1!C49,0))</f>
        <v>Горячев</v>
      </c>
      <c r="D28" s="39"/>
      <c r="E28" s="14">
        <v>85</v>
      </c>
      <c r="F28" s="95">
        <v>0.125</v>
      </c>
      <c r="G28" s="25" t="s">
        <v>86</v>
      </c>
      <c r="H28" s="15"/>
      <c r="I28" s="15"/>
      <c r="J28" s="49"/>
      <c r="K28" s="50">
        <v>113</v>
      </c>
      <c r="L28" s="96">
        <v>0.12569444444444444</v>
      </c>
      <c r="M28" s="24" t="s">
        <v>86</v>
      </c>
      <c r="N28" s="43"/>
      <c r="O28" s="14"/>
      <c r="P28" s="58"/>
      <c r="Q28" s="12"/>
      <c r="R28" s="12"/>
      <c r="S28" s="14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</row>
    <row r="29" spans="1:30" ht="10.5" customHeight="1">
      <c r="A29" s="12"/>
      <c r="B29" s="12"/>
      <c r="C29" s="12">
        <v>-43</v>
      </c>
      <c r="D29" s="45">
        <f>IF(2!F25=2!D23,2!D27,IF(2!F25=2!D27,2!D23,0))</f>
        <v>0</v>
      </c>
      <c r="E29" s="11" t="str">
        <f>IF(2!G25=2!E23,2!E27,IF(2!G25=2!E27,2!E23,0))</f>
        <v>Уколов</v>
      </c>
      <c r="F29" s="39"/>
      <c r="G29" s="12"/>
      <c r="H29" s="15"/>
      <c r="I29" s="15"/>
      <c r="J29" s="49"/>
      <c r="K29" s="48"/>
      <c r="L29" s="55"/>
      <c r="M29" s="14"/>
      <c r="N29" s="15"/>
      <c r="O29" s="14"/>
      <c r="P29" s="15"/>
      <c r="Q29" s="12"/>
      <c r="R29" s="12"/>
      <c r="S29" s="14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</row>
    <row r="30" spans="1:30" ht="10.5" customHeight="1">
      <c r="A30" s="12">
        <v>-13</v>
      </c>
      <c r="B30" s="37">
        <f>IF(1!D54=1!B53,1!B55,IF(1!D54=1!B55,1!B53,0))</f>
        <v>0</v>
      </c>
      <c r="C30" s="10" t="str">
        <f>IF(1!E54=1!C53,1!C55,IF(1!E54=1!C55,1!C53,0))</f>
        <v>Кириченко</v>
      </c>
      <c r="D30" s="12"/>
      <c r="E30" s="12"/>
      <c r="F30" s="12"/>
      <c r="G30" s="12">
        <v>-52</v>
      </c>
      <c r="H30" s="37">
        <f>IF(1!H60=1!F56,1!F64,IF(1!H60=1!F64,1!F56,0))</f>
        <v>0</v>
      </c>
      <c r="I30" s="10" t="str">
        <f>IF(1!I60=1!G56,1!G64,IF(1!I60=1!G64,1!G56,0))</f>
        <v>Мухомедьяров</v>
      </c>
      <c r="J30" s="35"/>
      <c r="K30" s="48"/>
      <c r="L30" s="56"/>
      <c r="M30" s="14"/>
      <c r="N30" s="15"/>
      <c r="O30" s="14"/>
      <c r="P30" s="15"/>
      <c r="Q30" s="12"/>
      <c r="R30" s="12"/>
      <c r="S30" s="14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</row>
    <row r="31" spans="1:30" ht="10.5" customHeight="1">
      <c r="A31" s="12"/>
      <c r="B31" s="12"/>
      <c r="C31" s="14">
        <v>70</v>
      </c>
      <c r="D31" s="95">
        <v>0.12638888888888888</v>
      </c>
      <c r="E31" s="24" t="s">
        <v>120</v>
      </c>
      <c r="F31" s="43"/>
      <c r="G31" s="12"/>
      <c r="H31" s="47"/>
      <c r="I31" s="48"/>
      <c r="J31" s="49"/>
      <c r="K31" s="48"/>
      <c r="L31" s="56"/>
      <c r="M31" s="14"/>
      <c r="N31" s="15"/>
      <c r="O31" s="14"/>
      <c r="P31" s="15"/>
      <c r="Q31" s="12"/>
      <c r="R31" s="99">
        <v>0.125</v>
      </c>
      <c r="S31" s="26" t="s">
        <v>78</v>
      </c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</row>
    <row r="32" spans="1:30" ht="10.5" customHeight="1">
      <c r="A32" s="12">
        <v>-14</v>
      </c>
      <c r="B32" s="37">
        <f>IF(1!D58=1!B57,1!B59,IF(1!D58=1!B59,1!B57,0))</f>
        <v>0</v>
      </c>
      <c r="C32" s="11" t="str">
        <f>IF(1!E58=1!C57,1!C59,IF(1!E58=1!C59,1!C57,0))</f>
        <v>Лазаренко</v>
      </c>
      <c r="D32" s="39"/>
      <c r="E32" s="14">
        <v>86</v>
      </c>
      <c r="F32" s="95">
        <v>0.12638888888888888</v>
      </c>
      <c r="G32" s="24" t="s">
        <v>94</v>
      </c>
      <c r="H32" s="49"/>
      <c r="I32" s="50">
        <v>107</v>
      </c>
      <c r="J32" s="96">
        <v>0.12569444444444444</v>
      </c>
      <c r="K32" s="52" t="s">
        <v>79</v>
      </c>
      <c r="L32" s="57"/>
      <c r="M32" s="14">
        <v>117</v>
      </c>
      <c r="N32" s="96">
        <v>0.12638888888888888</v>
      </c>
      <c r="O32" s="25" t="s">
        <v>86</v>
      </c>
      <c r="P32" s="43"/>
      <c r="Q32" s="12"/>
      <c r="R32" s="12"/>
      <c r="S32" s="17" t="s">
        <v>2</v>
      </c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</row>
    <row r="33" spans="1:30" ht="10.5" customHeight="1">
      <c r="A33" s="12"/>
      <c r="B33" s="12"/>
      <c r="C33" s="12">
        <v>-42</v>
      </c>
      <c r="D33" s="45">
        <f>IF(2!F17=2!D15,2!D19,IF(2!F17=2!D19,2!D15,0))</f>
        <v>0</v>
      </c>
      <c r="E33" s="11" t="str">
        <f>IF(2!G17=2!E15,2!E19,IF(2!G17=2!E19,2!E15,0))</f>
        <v>Губаненко</v>
      </c>
      <c r="F33" s="39"/>
      <c r="G33" s="14"/>
      <c r="H33" s="51"/>
      <c r="I33" s="48"/>
      <c r="J33" s="54"/>
      <c r="K33" s="12"/>
      <c r="L33" s="12"/>
      <c r="M33" s="14"/>
      <c r="N33" s="54"/>
      <c r="O33" s="12"/>
      <c r="P33" s="12"/>
      <c r="Q33" s="12"/>
      <c r="R33" s="12"/>
      <c r="S33" s="14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</row>
    <row r="34" spans="1:30" ht="10.5" customHeight="1">
      <c r="A34" s="12">
        <v>-15</v>
      </c>
      <c r="B34" s="37">
        <f>IF(1!D62=1!B61,1!B63,IF(1!D62=1!B63,1!B61,0))</f>
        <v>0</v>
      </c>
      <c r="C34" s="10" t="str">
        <f>IF(1!E62=1!C61,1!C63,IF(1!E62=1!C63,1!C61,0))</f>
        <v>Груша</v>
      </c>
      <c r="D34" s="12"/>
      <c r="E34" s="12"/>
      <c r="F34" s="12"/>
      <c r="G34" s="14">
        <v>99</v>
      </c>
      <c r="H34" s="98">
        <v>0.125</v>
      </c>
      <c r="I34" s="52" t="s">
        <v>94</v>
      </c>
      <c r="J34" s="43"/>
      <c r="K34" s="12"/>
      <c r="L34" s="12"/>
      <c r="M34" s="14"/>
      <c r="N34" s="56"/>
      <c r="O34" s="12"/>
      <c r="P34" s="12"/>
      <c r="Q34" s="12"/>
      <c r="R34" s="12"/>
      <c r="S34" s="14">
        <v>124</v>
      </c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</row>
    <row r="35" spans="1:30" ht="10.5" customHeight="1">
      <c r="A35" s="12"/>
      <c r="B35" s="12"/>
      <c r="C35" s="14">
        <v>71</v>
      </c>
      <c r="D35" s="46"/>
      <c r="E35" s="24" t="s">
        <v>110</v>
      </c>
      <c r="F35" s="43"/>
      <c r="G35" s="14"/>
      <c r="H35" s="15"/>
      <c r="I35" s="15"/>
      <c r="J35" s="15"/>
      <c r="K35" s="12"/>
      <c r="L35" s="12"/>
      <c r="M35" s="14"/>
      <c r="N35" s="56"/>
      <c r="O35" s="12"/>
      <c r="P35" s="12"/>
      <c r="Q35" s="12"/>
      <c r="R35" s="12"/>
      <c r="S35" s="14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</row>
    <row r="36" spans="1:30" ht="10.5" customHeight="1">
      <c r="A36" s="12">
        <v>-16</v>
      </c>
      <c r="B36" s="37">
        <f>IF(1!D66=1!B65,1!B67,IF(1!D66=1!B67,1!B65,0))</f>
        <v>0</v>
      </c>
      <c r="C36" s="11" t="str">
        <f>IF(1!E66=1!C65,1!C67,IF(1!E66=1!C67,1!C65,0))</f>
        <v>_</v>
      </c>
      <c r="D36" s="39"/>
      <c r="E36" s="14">
        <v>87</v>
      </c>
      <c r="F36" s="95">
        <v>0.125</v>
      </c>
      <c r="G36" s="25" t="s">
        <v>105</v>
      </c>
      <c r="H36" s="15"/>
      <c r="I36" s="15"/>
      <c r="J36" s="15"/>
      <c r="K36" s="12">
        <v>-59</v>
      </c>
      <c r="L36" s="37">
        <f>IF(2!J21=2!H13,2!H29,IF(2!J21=2!H29,2!H13,0))</f>
        <v>0</v>
      </c>
      <c r="M36" s="11" t="str">
        <f>IF(2!K21=2!I13,2!I29,IF(2!K21=2!I29,2!I13,0))</f>
        <v>Василенко</v>
      </c>
      <c r="N36" s="58"/>
      <c r="O36" s="12"/>
      <c r="P36" s="12"/>
      <c r="Q36" s="18"/>
      <c r="R36" s="37">
        <f>IF(R31=R16,R48,IF(R31=R48,R16,0))</f>
        <v>0.12569444444444444</v>
      </c>
      <c r="S36" s="42" t="str">
        <f>IF(S31=S16,S48,IF(S31=S48,S16,0))</f>
        <v>Ганифаев</v>
      </c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</row>
    <row r="37" spans="1:30" ht="10.5" customHeight="1">
      <c r="A37" s="12"/>
      <c r="B37" s="12"/>
      <c r="C37" s="12">
        <v>-41</v>
      </c>
      <c r="D37" s="45">
        <f>IF(2!F9=2!D7,2!D11,IF(2!F9=2!D11,2!D7,0))</f>
        <v>0</v>
      </c>
      <c r="E37" s="11" t="str">
        <f>IF(2!G9=2!E7,2!E11,IF(2!G9=2!E11,2!E7,0))</f>
        <v>Бойчук Артем</v>
      </c>
      <c r="F37" s="39"/>
      <c r="G37" s="12"/>
      <c r="H37" s="15"/>
      <c r="I37" s="15"/>
      <c r="J37" s="15"/>
      <c r="K37" s="12"/>
      <c r="L37" s="12"/>
      <c r="M37" s="12"/>
      <c r="N37" s="12"/>
      <c r="O37" s="12"/>
      <c r="P37" s="12"/>
      <c r="Q37" s="18"/>
      <c r="R37" s="18"/>
      <c r="S37" s="17" t="s">
        <v>3</v>
      </c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</row>
    <row r="38" spans="1:30" ht="10.5" customHeight="1">
      <c r="A38" s="12">
        <v>-17</v>
      </c>
      <c r="B38" s="37">
        <f>IF(2!D7=2!B6,2!B8,IF(2!D7=2!B8,2!B6,0))</f>
        <v>0</v>
      </c>
      <c r="C38" s="10" t="str">
        <f>IF(2!E7=2!C6,2!C8,IF(2!E7=2!C8,2!C6,0))</f>
        <v>_</v>
      </c>
      <c r="D38" s="12"/>
      <c r="E38" s="12"/>
      <c r="F38" s="12"/>
      <c r="G38" s="12">
        <v>-53</v>
      </c>
      <c r="H38" s="37">
        <f>IF(2!H13=2!F9,2!F17,IF(2!H13=2!F17,2!F9,0))</f>
        <v>0</v>
      </c>
      <c r="I38" s="10" t="str">
        <f>IF(2!I13=2!G9,2!G17,IF(2!I13=2!G17,2!G9,0))</f>
        <v>Бердов</v>
      </c>
      <c r="J38" s="35"/>
      <c r="K38" s="12"/>
      <c r="L38" s="12"/>
      <c r="M38" s="12"/>
      <c r="N38" s="12"/>
      <c r="O38" s="12"/>
      <c r="P38" s="12"/>
      <c r="Q38" s="12"/>
      <c r="R38" s="12"/>
      <c r="S38" s="14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</row>
    <row r="39" spans="1:30" ht="10.5" customHeight="1">
      <c r="A39" s="12"/>
      <c r="B39" s="12"/>
      <c r="C39" s="14">
        <v>72</v>
      </c>
      <c r="D39" s="46"/>
      <c r="E39" s="24" t="s">
        <v>111</v>
      </c>
      <c r="F39" s="43"/>
      <c r="G39" s="12"/>
      <c r="H39" s="47"/>
      <c r="I39" s="48"/>
      <c r="J39" s="15"/>
      <c r="K39" s="12"/>
      <c r="L39" s="12"/>
      <c r="M39" s="12"/>
      <c r="N39" s="12"/>
      <c r="O39" s="12"/>
      <c r="P39" s="12"/>
      <c r="Q39" s="15"/>
      <c r="R39" s="15"/>
      <c r="S39" s="14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</row>
    <row r="40" spans="1:30" ht="10.5" customHeight="1">
      <c r="A40" s="12">
        <v>-18</v>
      </c>
      <c r="B40" s="37">
        <f>IF(2!D11=2!B10,2!B12,IF(2!D11=2!B12,2!B10,0))</f>
        <v>0</v>
      </c>
      <c r="C40" s="11" t="str">
        <f>IF(2!E11=2!C10,2!C12,IF(2!E11=2!C12,2!C10,0))</f>
        <v>Лукьянцева</v>
      </c>
      <c r="D40" s="39"/>
      <c r="E40" s="14">
        <v>88</v>
      </c>
      <c r="F40" s="95">
        <v>0.12569444444444444</v>
      </c>
      <c r="G40" s="24" t="s">
        <v>104</v>
      </c>
      <c r="H40" s="49"/>
      <c r="I40" s="50">
        <v>108</v>
      </c>
      <c r="J40" s="96">
        <v>0.12638888888888888</v>
      </c>
      <c r="K40" s="53" t="s">
        <v>96</v>
      </c>
      <c r="L40" s="12"/>
      <c r="M40" s="12"/>
      <c r="N40" s="12"/>
      <c r="O40" s="12">
        <v>-62</v>
      </c>
      <c r="P40" s="37">
        <f>IF(2!L37=2!J21,2!J53,IF(2!L37=2!J53,2!J21,0))</f>
        <v>0</v>
      </c>
      <c r="Q40" s="10" t="str">
        <f>IF(2!M37=2!K21,2!K53,IF(2!M37=2!K53,2!K21,0))</f>
        <v>Колесников</v>
      </c>
      <c r="R40" s="35"/>
      <c r="S40" s="14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</row>
    <row r="41" spans="1:30" ht="10.5" customHeight="1">
      <c r="A41" s="12"/>
      <c r="B41" s="12"/>
      <c r="C41" s="12">
        <v>-40</v>
      </c>
      <c r="D41" s="45">
        <f>IF(1!F64=1!D62,1!D66,IF(1!F64=1!D66,1!D62,0))</f>
        <v>0</v>
      </c>
      <c r="E41" s="11" t="s">
        <v>104</v>
      </c>
      <c r="F41" s="39"/>
      <c r="G41" s="14"/>
      <c r="H41" s="51"/>
      <c r="I41" s="48"/>
      <c r="J41" s="54"/>
      <c r="K41" s="48"/>
      <c r="L41" s="12"/>
      <c r="M41" s="12"/>
      <c r="N41" s="12"/>
      <c r="O41" s="12"/>
      <c r="P41" s="12"/>
      <c r="Q41" s="14"/>
      <c r="R41" s="56"/>
      <c r="S41" s="14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</row>
    <row r="42" spans="1:30" ht="10.5" customHeight="1">
      <c r="A42" s="12">
        <v>-19</v>
      </c>
      <c r="B42" s="37">
        <f>IF(2!D15=2!B14,2!B16,IF(2!D15=2!B16,2!B14,0))</f>
        <v>0</v>
      </c>
      <c r="C42" s="10" t="str">
        <f>IF(2!E15=2!C14,2!C16,IF(2!E15=2!C16,2!C14,0))</f>
        <v>Потапенко</v>
      </c>
      <c r="D42" s="12"/>
      <c r="E42" s="12"/>
      <c r="F42" s="12"/>
      <c r="G42" s="14">
        <v>100</v>
      </c>
      <c r="H42" s="98">
        <v>0.12638888888888888</v>
      </c>
      <c r="I42" s="52" t="s">
        <v>96</v>
      </c>
      <c r="J42" s="51"/>
      <c r="K42" s="48"/>
      <c r="L42" s="12"/>
      <c r="M42" s="12"/>
      <c r="N42" s="12"/>
      <c r="O42" s="12"/>
      <c r="P42" s="12"/>
      <c r="Q42" s="14"/>
      <c r="R42" s="56"/>
      <c r="S42" s="14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</row>
    <row r="43" spans="1:30" ht="10.5" customHeight="1">
      <c r="A43" s="12"/>
      <c r="B43" s="12"/>
      <c r="C43" s="14">
        <v>73</v>
      </c>
      <c r="D43" s="95">
        <v>0.12569444444444444</v>
      </c>
      <c r="E43" s="24" t="s">
        <v>126</v>
      </c>
      <c r="F43" s="43"/>
      <c r="G43" s="14"/>
      <c r="H43" s="15"/>
      <c r="I43" s="15"/>
      <c r="J43" s="49"/>
      <c r="K43" s="48"/>
      <c r="L43" s="12"/>
      <c r="M43" s="12"/>
      <c r="N43" s="12"/>
      <c r="O43" s="12"/>
      <c r="P43" s="12"/>
      <c r="Q43" s="14"/>
      <c r="R43" s="56"/>
      <c r="S43" s="14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</row>
    <row r="44" spans="1:30" ht="10.5" customHeight="1">
      <c r="A44" s="12">
        <v>-20</v>
      </c>
      <c r="B44" s="37">
        <f>IF(2!D19=2!B18,2!B20,IF(2!D19=2!B20,2!B18,0))</f>
        <v>0</v>
      </c>
      <c r="C44" s="11" t="str">
        <f>IF(2!E19=2!C18,2!C20,IF(2!E19=2!C20,2!C18,0))</f>
        <v>Набатов</v>
      </c>
      <c r="D44" s="39"/>
      <c r="E44" s="14">
        <v>89</v>
      </c>
      <c r="F44" s="95">
        <v>0.125</v>
      </c>
      <c r="G44" s="25" t="s">
        <v>96</v>
      </c>
      <c r="H44" s="15"/>
      <c r="I44" s="15"/>
      <c r="J44" s="49"/>
      <c r="K44" s="50">
        <v>114</v>
      </c>
      <c r="L44" s="96">
        <v>0.125</v>
      </c>
      <c r="M44" s="24" t="s">
        <v>81</v>
      </c>
      <c r="N44" s="43"/>
      <c r="O44" s="15"/>
      <c r="P44" s="15"/>
      <c r="Q44" s="14"/>
      <c r="R44" s="56"/>
      <c r="S44" s="14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</row>
    <row r="45" spans="1:30" ht="10.5" customHeight="1">
      <c r="A45" s="12"/>
      <c r="B45" s="12"/>
      <c r="C45" s="12">
        <v>-39</v>
      </c>
      <c r="D45" s="45">
        <f>IF(1!F56=1!D54,1!D58,IF(1!F56=1!D58,1!D54,0))</f>
        <v>0</v>
      </c>
      <c r="E45" s="11" t="str">
        <f>IF(1!G56=1!E54,1!E58,IF(1!G56=1!E58,1!E54,0))</f>
        <v>Алексеев Андрей</v>
      </c>
      <c r="F45" s="39"/>
      <c r="G45" s="12"/>
      <c r="H45" s="15"/>
      <c r="I45" s="15"/>
      <c r="J45" s="49"/>
      <c r="K45" s="48"/>
      <c r="L45" s="55"/>
      <c r="M45" s="14"/>
      <c r="N45" s="15"/>
      <c r="O45" s="15"/>
      <c r="P45" s="15"/>
      <c r="Q45" s="14"/>
      <c r="R45" s="15"/>
      <c r="S45" s="14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</row>
    <row r="46" spans="1:30" ht="10.5" customHeight="1">
      <c r="A46" s="12">
        <v>-21</v>
      </c>
      <c r="B46" s="37">
        <f>IF(2!D23=2!B22,2!B24,IF(2!D23=2!B24,2!B22,0))</f>
        <v>0</v>
      </c>
      <c r="C46" s="10" t="str">
        <f>IF(2!E23=2!C22,2!C24,IF(2!E23=2!C24,2!C22,0))</f>
        <v>Колмыков</v>
      </c>
      <c r="D46" s="12"/>
      <c r="E46" s="12"/>
      <c r="F46" s="12"/>
      <c r="G46" s="12">
        <v>-54</v>
      </c>
      <c r="H46" s="37">
        <f>IF(2!H29=2!F25,2!F33,IF(2!H29=2!F33,2!F25,0))</f>
        <v>0</v>
      </c>
      <c r="I46" s="10" t="str">
        <f>IF(2!I29=2!G25,2!G33,IF(2!I29=2!G33,2!G25,0))</f>
        <v>Гечас</v>
      </c>
      <c r="J46" s="35"/>
      <c r="K46" s="48"/>
      <c r="L46" s="56"/>
      <c r="M46" s="14"/>
      <c r="N46" s="15"/>
      <c r="O46" s="15"/>
      <c r="P46" s="15"/>
      <c r="Q46" s="14"/>
      <c r="R46" s="15"/>
      <c r="S46" s="14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</row>
    <row r="47" spans="1:30" ht="10.5" customHeight="1">
      <c r="A47" s="12"/>
      <c r="B47" s="12"/>
      <c r="C47" s="14">
        <v>74</v>
      </c>
      <c r="D47" s="95">
        <v>0.125</v>
      </c>
      <c r="E47" s="24" t="s">
        <v>118</v>
      </c>
      <c r="F47" s="43"/>
      <c r="G47" s="12"/>
      <c r="H47" s="47"/>
      <c r="I47" s="48"/>
      <c r="J47" s="49"/>
      <c r="K47" s="48"/>
      <c r="L47" s="56"/>
      <c r="M47" s="14"/>
      <c r="N47" s="15"/>
      <c r="O47" s="15"/>
      <c r="P47" s="15"/>
      <c r="Q47" s="14"/>
      <c r="R47" s="15"/>
      <c r="S47" s="14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</row>
    <row r="48" spans="1:30" ht="10.5" customHeight="1">
      <c r="A48" s="12">
        <v>-22</v>
      </c>
      <c r="B48" s="37">
        <f>IF(2!D27=2!B26,2!B28,IF(2!D27=2!B28,2!B26,0))</f>
        <v>0</v>
      </c>
      <c r="C48" s="11" t="str">
        <f>IF(2!E27=2!C26,2!C28,IF(2!E27=2!C28,2!C26,0))</f>
        <v>Кудряшова</v>
      </c>
      <c r="D48" s="39"/>
      <c r="E48" s="14">
        <v>90</v>
      </c>
      <c r="F48" s="95">
        <v>0.12569444444444444</v>
      </c>
      <c r="G48" s="24" t="s">
        <v>87</v>
      </c>
      <c r="H48" s="49"/>
      <c r="I48" s="50">
        <v>109</v>
      </c>
      <c r="J48" s="96">
        <v>0.12569444444444444</v>
      </c>
      <c r="K48" s="52" t="s">
        <v>81</v>
      </c>
      <c r="L48" s="57"/>
      <c r="M48" s="14">
        <v>118</v>
      </c>
      <c r="N48" s="96">
        <v>0.12569444444444444</v>
      </c>
      <c r="O48" s="24" t="s">
        <v>80</v>
      </c>
      <c r="P48" s="43"/>
      <c r="Q48" s="14">
        <v>123</v>
      </c>
      <c r="R48" s="96">
        <v>0.125</v>
      </c>
      <c r="S48" s="25" t="s">
        <v>78</v>
      </c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</row>
    <row r="49" spans="1:30" ht="10.5" customHeight="1">
      <c r="A49" s="12"/>
      <c r="B49" s="12"/>
      <c r="C49" s="12">
        <v>-38</v>
      </c>
      <c r="D49" s="45">
        <f>IF(1!F48=1!D46,1!D50,IF(1!F48=1!D50,1!D46,0))</f>
        <v>0</v>
      </c>
      <c r="E49" s="11" t="str">
        <f>IF(1!G48=1!E46,1!E50,IF(1!G48=1!E50,1!E46,0))</f>
        <v>Ильинский</v>
      </c>
      <c r="F49" s="39"/>
      <c r="G49" s="14"/>
      <c r="H49" s="51"/>
      <c r="I49" s="48"/>
      <c r="J49" s="54"/>
      <c r="K49" s="12"/>
      <c r="L49" s="12"/>
      <c r="M49" s="14"/>
      <c r="N49" s="54"/>
      <c r="O49" s="14"/>
      <c r="P49" s="56"/>
      <c r="Q49" s="14"/>
      <c r="R49" s="54"/>
      <c r="S49" s="12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</row>
    <row r="50" spans="1:30" ht="10.5" customHeight="1">
      <c r="A50" s="12">
        <v>-23</v>
      </c>
      <c r="B50" s="37">
        <f>IF(2!D31=2!B30,2!B32,IF(2!D31=2!B32,2!B30,0))</f>
        <v>0</v>
      </c>
      <c r="C50" s="10" t="str">
        <f>IF(2!E31=2!C30,2!C32,IF(2!E31=2!C32,2!C30,0))</f>
        <v>Вакина</v>
      </c>
      <c r="D50" s="12"/>
      <c r="E50" s="12"/>
      <c r="F50" s="12"/>
      <c r="G50" s="14">
        <v>101</v>
      </c>
      <c r="H50" s="98">
        <v>0.12638888888888888</v>
      </c>
      <c r="I50" s="52" t="s">
        <v>87</v>
      </c>
      <c r="J50" s="43"/>
      <c r="K50" s="12"/>
      <c r="L50" s="12"/>
      <c r="M50" s="14"/>
      <c r="N50" s="56"/>
      <c r="O50" s="14"/>
      <c r="P50" s="56"/>
      <c r="Q50" s="14"/>
      <c r="R50" s="56"/>
      <c r="S50" s="12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</row>
    <row r="51" spans="1:30" ht="10.5" customHeight="1">
      <c r="A51" s="12"/>
      <c r="B51" s="12"/>
      <c r="C51" s="14">
        <v>75</v>
      </c>
      <c r="D51" s="46"/>
      <c r="E51" s="24" t="s">
        <v>113</v>
      </c>
      <c r="F51" s="43"/>
      <c r="G51" s="14"/>
      <c r="H51" s="15"/>
      <c r="I51" s="15"/>
      <c r="J51" s="15"/>
      <c r="K51" s="12"/>
      <c r="L51" s="12"/>
      <c r="M51" s="14"/>
      <c r="N51" s="56"/>
      <c r="O51" s="14"/>
      <c r="P51" s="56"/>
      <c r="Q51" s="14"/>
      <c r="R51" s="56"/>
      <c r="S51" s="12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</row>
    <row r="52" spans="1:30" ht="10.5" customHeight="1">
      <c r="A52" s="12">
        <v>-24</v>
      </c>
      <c r="B52" s="37">
        <f>IF(2!D35=2!B34,2!B36,IF(2!D35=2!B36,2!B34,0))</f>
        <v>0</v>
      </c>
      <c r="C52" s="11" t="str">
        <f>IF(2!E35=2!C34,2!C36,IF(2!E35=2!C36,2!C34,0))</f>
        <v>_</v>
      </c>
      <c r="D52" s="39"/>
      <c r="E52" s="14">
        <v>91</v>
      </c>
      <c r="F52" s="95">
        <v>0.12569444444444444</v>
      </c>
      <c r="G52" s="25" t="s">
        <v>112</v>
      </c>
      <c r="H52" s="15"/>
      <c r="I52" s="15"/>
      <c r="J52" s="15"/>
      <c r="K52" s="12">
        <v>-58</v>
      </c>
      <c r="L52" s="37">
        <f>IF(1!J52=1!H44,1!H60,IF(1!J52=1!H60,1!H44,0))</f>
        <v>0</v>
      </c>
      <c r="M52" s="11" t="str">
        <f>IF(1!K52=1!I44,1!I60,IF(1!K52=1!I60,1!I44,0))</f>
        <v>Анисимов Д.</v>
      </c>
      <c r="N52" s="58"/>
      <c r="O52" s="14"/>
      <c r="P52" s="56"/>
      <c r="Q52" s="14"/>
      <c r="R52" s="58"/>
      <c r="S52" s="12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</row>
    <row r="53" spans="1:30" ht="10.5" customHeight="1">
      <c r="A53" s="12"/>
      <c r="B53" s="12"/>
      <c r="C53" s="12">
        <v>-37</v>
      </c>
      <c r="D53" s="45">
        <f>IF(1!F40=1!D38,1!D42,IF(1!F40=1!D42,1!D38,0))</f>
        <v>0</v>
      </c>
      <c r="E53" s="11" t="str">
        <f>IF(1!G40=1!E38,1!E42,IF(1!G40=1!E42,1!E38,0))</f>
        <v>Копылова</v>
      </c>
      <c r="F53" s="39"/>
      <c r="G53" s="12"/>
      <c r="H53" s="15"/>
      <c r="I53" s="15"/>
      <c r="J53" s="15"/>
      <c r="K53" s="12"/>
      <c r="L53" s="15"/>
      <c r="M53" s="15"/>
      <c r="N53" s="15"/>
      <c r="O53" s="14"/>
      <c r="P53" s="15"/>
      <c r="Q53" s="14"/>
      <c r="R53" s="15"/>
      <c r="S53" s="12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</row>
    <row r="54" spans="1:30" ht="10.5" customHeight="1">
      <c r="A54" s="12">
        <v>-25</v>
      </c>
      <c r="B54" s="37">
        <f>IF(2!D39=2!B38,2!B40,IF(2!D39=2!B40,2!B38,0))</f>
        <v>0</v>
      </c>
      <c r="C54" s="10" t="str">
        <f>IF(2!E39=2!C38,2!C40,IF(2!E39=2!C40,2!C38,0))</f>
        <v>_</v>
      </c>
      <c r="D54" s="12"/>
      <c r="E54" s="12"/>
      <c r="F54" s="12"/>
      <c r="G54" s="12">
        <v>-55</v>
      </c>
      <c r="H54" s="37">
        <f>IF(2!H45=2!F41,2!F49,IF(2!H45=2!F49,2!F41,0))</f>
        <v>0.12569444444444444</v>
      </c>
      <c r="I54" s="10" t="str">
        <f>IF(2!I45=2!G41,2!G49,IF(2!I45=2!G49,2!G41,0))</f>
        <v>Меркушев</v>
      </c>
      <c r="J54" s="35"/>
      <c r="K54" s="12"/>
      <c r="L54" s="15"/>
      <c r="M54" s="15"/>
      <c r="N54" s="15"/>
      <c r="O54" s="14"/>
      <c r="P54" s="15"/>
      <c r="Q54" s="14"/>
      <c r="R54" s="15"/>
      <c r="S54" s="12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</row>
    <row r="55" spans="1:30" ht="10.5" customHeight="1">
      <c r="A55" s="12"/>
      <c r="B55" s="12"/>
      <c r="C55" s="14">
        <v>76</v>
      </c>
      <c r="D55" s="46"/>
      <c r="E55" s="24" t="s">
        <v>114</v>
      </c>
      <c r="F55" s="43"/>
      <c r="G55" s="12"/>
      <c r="H55" s="47"/>
      <c r="I55" s="48"/>
      <c r="J55" s="15"/>
      <c r="K55" s="12"/>
      <c r="L55" s="15"/>
      <c r="M55" s="15"/>
      <c r="N55" s="15"/>
      <c r="O55" s="14"/>
      <c r="P55" s="15"/>
      <c r="Q55" s="14"/>
      <c r="R55" s="15"/>
      <c r="S55" s="12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</row>
    <row r="56" spans="1:30" ht="10.5" customHeight="1">
      <c r="A56" s="12">
        <v>-26</v>
      </c>
      <c r="B56" s="37">
        <f>IF(2!D43=2!B42,2!B44,IF(2!D43=2!B44,2!B42,0))</f>
        <v>0</v>
      </c>
      <c r="C56" s="11" t="str">
        <f>IF(2!E43=2!C42,2!C44,IF(2!E43=2!C44,2!C42,0))</f>
        <v>Шевченко</v>
      </c>
      <c r="D56" s="39"/>
      <c r="E56" s="14">
        <v>92</v>
      </c>
      <c r="F56" s="95">
        <v>0.125</v>
      </c>
      <c r="G56" s="24" t="s">
        <v>100</v>
      </c>
      <c r="H56" s="49"/>
      <c r="I56" s="50">
        <v>110</v>
      </c>
      <c r="J56" s="96">
        <v>0.12569444444444444</v>
      </c>
      <c r="K56" s="53" t="s">
        <v>100</v>
      </c>
      <c r="L56" s="15"/>
      <c r="M56" s="15"/>
      <c r="N56" s="15"/>
      <c r="O56" s="14">
        <v>121</v>
      </c>
      <c r="P56" s="96">
        <v>0.125</v>
      </c>
      <c r="Q56" s="25" t="s">
        <v>84</v>
      </c>
      <c r="R56" s="43"/>
      <c r="S56" s="12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</row>
    <row r="57" spans="1:30" ht="10.5" customHeight="1">
      <c r="A57" s="12"/>
      <c r="B57" s="12"/>
      <c r="C57" s="12">
        <v>-36</v>
      </c>
      <c r="D57" s="45">
        <f>IF(1!F32=1!D30,1!D34,IF(1!F32=1!D34,1!D30,0))</f>
        <v>0</v>
      </c>
      <c r="E57" s="11" t="str">
        <f>IF(1!G32=1!E30,1!E34,IF(1!G32=1!E34,1!E30,0))</f>
        <v>Голубев</v>
      </c>
      <c r="F57" s="39"/>
      <c r="G57" s="14"/>
      <c r="H57" s="51"/>
      <c r="I57" s="48"/>
      <c r="J57" s="54"/>
      <c r="K57" s="48"/>
      <c r="L57" s="15"/>
      <c r="M57" s="15"/>
      <c r="N57" s="15"/>
      <c r="O57" s="14"/>
      <c r="P57" s="54"/>
      <c r="Q57" s="12"/>
      <c r="R57" s="12"/>
      <c r="S57" s="12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</row>
    <row r="58" spans="1:30" ht="10.5" customHeight="1">
      <c r="A58" s="12">
        <v>-27</v>
      </c>
      <c r="B58" s="37">
        <f>IF(2!D47=2!B46,2!B48,IF(2!D47=2!B48,2!B46,0))</f>
        <v>0</v>
      </c>
      <c r="C58" s="10" t="str">
        <f>IF(2!E47=2!C46,2!C48,IF(2!E47=2!C48,2!C46,0))</f>
        <v>Пасечник</v>
      </c>
      <c r="D58" s="12"/>
      <c r="E58" s="12"/>
      <c r="F58" s="12"/>
      <c r="G58" s="14">
        <v>102</v>
      </c>
      <c r="H58" s="98">
        <v>0.125</v>
      </c>
      <c r="I58" s="52" t="s">
        <v>100</v>
      </c>
      <c r="J58" s="51"/>
      <c r="K58" s="48"/>
      <c r="L58" s="15"/>
      <c r="M58" s="15"/>
      <c r="N58" s="15"/>
      <c r="O58" s="14"/>
      <c r="P58" s="56"/>
      <c r="Q58" s="12"/>
      <c r="R58" s="12"/>
      <c r="S58" s="12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</row>
    <row r="59" spans="1:30" ht="10.5" customHeight="1">
      <c r="A59" s="12"/>
      <c r="B59" s="12"/>
      <c r="C59" s="14">
        <v>77</v>
      </c>
      <c r="D59" s="46"/>
      <c r="E59" s="24" t="s">
        <v>130</v>
      </c>
      <c r="F59" s="43"/>
      <c r="G59" s="14"/>
      <c r="H59" s="15"/>
      <c r="I59" s="15"/>
      <c r="J59" s="49"/>
      <c r="K59" s="48"/>
      <c r="L59" s="15"/>
      <c r="M59" s="15"/>
      <c r="N59" s="15"/>
      <c r="O59" s="14"/>
      <c r="P59" s="56"/>
      <c r="Q59" s="12"/>
      <c r="R59" s="12"/>
      <c r="S59" s="12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</row>
    <row r="60" spans="1:30" ht="10.5" customHeight="1">
      <c r="A60" s="12">
        <v>-28</v>
      </c>
      <c r="B60" s="37">
        <f>IF(2!D51=2!B50,2!B52,IF(2!D51=2!B52,2!B50,0))</f>
        <v>0</v>
      </c>
      <c r="C60" s="11" t="str">
        <f>IF(2!E51=2!C50,2!C52,IF(2!E51=2!C52,2!C50,0))</f>
        <v>Кравец</v>
      </c>
      <c r="D60" s="39"/>
      <c r="E60" s="14">
        <v>93</v>
      </c>
      <c r="F60" s="95">
        <v>0.12569444444444444</v>
      </c>
      <c r="G60" s="25" t="s">
        <v>99</v>
      </c>
      <c r="H60" s="15"/>
      <c r="I60" s="15"/>
      <c r="J60" s="49"/>
      <c r="K60" s="50">
        <v>115</v>
      </c>
      <c r="L60" s="96">
        <v>0.12569444444444444</v>
      </c>
      <c r="M60" s="24" t="s">
        <v>100</v>
      </c>
      <c r="N60" s="43"/>
      <c r="O60" s="14"/>
      <c r="P60" s="58"/>
      <c r="Q60" s="12"/>
      <c r="R60" s="12"/>
      <c r="S60" s="12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</row>
    <row r="61" spans="1:30" ht="10.5" customHeight="1">
      <c r="A61" s="12"/>
      <c r="B61" s="12"/>
      <c r="C61" s="12">
        <v>-35</v>
      </c>
      <c r="D61" s="45">
        <f>IF(1!F24=1!D22,1!D26,IF(1!F24=1!D26,1!D22,0))</f>
        <v>0</v>
      </c>
      <c r="E61" s="11" t="s">
        <v>99</v>
      </c>
      <c r="F61" s="39"/>
      <c r="G61" s="12"/>
      <c r="H61" s="15"/>
      <c r="I61" s="15"/>
      <c r="J61" s="49"/>
      <c r="K61" s="48"/>
      <c r="L61" s="55"/>
      <c r="M61" s="14"/>
      <c r="N61" s="15"/>
      <c r="O61" s="14"/>
      <c r="P61" s="15"/>
      <c r="Q61" s="12"/>
      <c r="R61" s="12"/>
      <c r="S61" s="12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</row>
    <row r="62" spans="1:30" ht="10.5" customHeight="1">
      <c r="A62" s="12">
        <v>-29</v>
      </c>
      <c r="B62" s="37">
        <f>IF(2!D55=2!B54,2!B56,IF(2!D55=2!B56,2!B54,0))</f>
        <v>0</v>
      </c>
      <c r="C62" s="10" t="str">
        <f>IF(2!E55=2!C54,2!C56,IF(2!E55=2!C56,2!C54,0))</f>
        <v>Мельник</v>
      </c>
      <c r="D62" s="12"/>
      <c r="E62" s="12"/>
      <c r="F62" s="12"/>
      <c r="G62" s="12">
        <v>-56</v>
      </c>
      <c r="H62" s="37">
        <f>IF(2!H61=2!F57,2!F65,IF(2!H61=2!F65,2!F57,0))</f>
        <v>0</v>
      </c>
      <c r="I62" s="10" t="str">
        <f>IF(2!I61=2!G57,2!G65,IF(2!I61=2!G65,2!G57,0))</f>
        <v>Гущин</v>
      </c>
      <c r="J62" s="35"/>
      <c r="K62" s="48"/>
      <c r="L62" s="56"/>
      <c r="M62" s="14"/>
      <c r="N62" s="15"/>
      <c r="O62" s="14"/>
      <c r="P62" s="15"/>
      <c r="Q62" s="12"/>
      <c r="R62" s="12"/>
      <c r="S62" s="12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</row>
    <row r="63" spans="1:30" ht="10.5" customHeight="1">
      <c r="A63" s="12"/>
      <c r="B63" s="12"/>
      <c r="C63" s="14">
        <v>78</v>
      </c>
      <c r="D63" s="95">
        <v>0.125</v>
      </c>
      <c r="E63" s="24" t="s">
        <v>124</v>
      </c>
      <c r="F63" s="43"/>
      <c r="G63" s="12"/>
      <c r="H63" s="47"/>
      <c r="I63" s="48"/>
      <c r="J63" s="49"/>
      <c r="K63" s="48"/>
      <c r="L63" s="56"/>
      <c r="M63" s="14"/>
      <c r="N63" s="15"/>
      <c r="O63" s="14"/>
      <c r="P63" s="15"/>
      <c r="Q63" s="12"/>
      <c r="R63" s="12"/>
      <c r="S63" s="12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</row>
    <row r="64" spans="1:30" ht="10.5" customHeight="1">
      <c r="A64" s="12">
        <v>-30</v>
      </c>
      <c r="B64" s="37">
        <f>IF(2!D59=2!B58,2!B60,IF(2!D59=2!B60,2!B58,0))</f>
        <v>0</v>
      </c>
      <c r="C64" s="11" t="str">
        <f>IF(2!E59=2!C58,2!C60,IF(2!E59=2!C60,2!C58,0))</f>
        <v>Бессолов</v>
      </c>
      <c r="D64" s="39"/>
      <c r="E64" s="14">
        <v>94</v>
      </c>
      <c r="F64" s="95">
        <v>0.125</v>
      </c>
      <c r="G64" s="24" t="s">
        <v>91</v>
      </c>
      <c r="H64" s="49"/>
      <c r="I64" s="50">
        <v>111</v>
      </c>
      <c r="J64" s="96">
        <v>0.12569444444444444</v>
      </c>
      <c r="K64" s="52" t="s">
        <v>93</v>
      </c>
      <c r="L64" s="57"/>
      <c r="M64" s="14">
        <v>119</v>
      </c>
      <c r="N64" s="96">
        <v>0.12569444444444444</v>
      </c>
      <c r="O64" s="25" t="s">
        <v>84</v>
      </c>
      <c r="P64" s="43"/>
      <c r="Q64" s="12"/>
      <c r="R64" s="12"/>
      <c r="S64" s="12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</row>
    <row r="65" spans="1:30" ht="10.5" customHeight="1">
      <c r="A65" s="12"/>
      <c r="B65" s="12"/>
      <c r="C65" s="12">
        <v>-34</v>
      </c>
      <c r="D65" s="45">
        <f>IF(1!F16=1!D14,1!D18,IF(1!F16=1!D18,1!D14,0))</f>
        <v>0</v>
      </c>
      <c r="E65" s="11" t="str">
        <f>IF(1!G16=1!E14,1!E18,IF(1!G16=1!E18,1!E14,0))</f>
        <v>Бойчук Андрей</v>
      </c>
      <c r="F65" s="39"/>
      <c r="G65" s="14"/>
      <c r="H65" s="51"/>
      <c r="I65" s="48"/>
      <c r="J65" s="54"/>
      <c r="K65" s="12"/>
      <c r="L65" s="12"/>
      <c r="M65" s="14"/>
      <c r="N65" s="54"/>
      <c r="O65" s="12"/>
      <c r="P65" s="12"/>
      <c r="Q65" s="12"/>
      <c r="R65" s="12"/>
      <c r="S65" s="12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</row>
    <row r="66" spans="1:30" ht="10.5" customHeight="1">
      <c r="A66" s="12">
        <v>-31</v>
      </c>
      <c r="B66" s="37">
        <f>IF(2!D63=2!B62,2!B64,IF(2!D63=2!B64,2!B62,0))</f>
        <v>0</v>
      </c>
      <c r="C66" s="10" t="str">
        <f>IF(2!E63=2!C62,2!C64,IF(2!E63=2!C64,2!C62,0))</f>
        <v>Ледовских</v>
      </c>
      <c r="D66" s="12"/>
      <c r="E66" s="12"/>
      <c r="F66" s="12"/>
      <c r="G66" s="14">
        <v>103</v>
      </c>
      <c r="H66" s="98">
        <v>0.12569444444444444</v>
      </c>
      <c r="I66" s="52" t="s">
        <v>91</v>
      </c>
      <c r="J66" s="43"/>
      <c r="K66" s="12"/>
      <c r="L66" s="12"/>
      <c r="M66" s="14"/>
      <c r="N66" s="56"/>
      <c r="O66" s="12">
        <v>-122</v>
      </c>
      <c r="P66" s="37">
        <f>IF(R16=P8,P24,IF(R16=P24,P8,0))</f>
        <v>0</v>
      </c>
      <c r="Q66" s="10" t="str">
        <f>IF(S16=Q8,Q24,IF(S16=Q24,Q8,0))</f>
        <v>Камаев</v>
      </c>
      <c r="R66" s="35"/>
      <c r="S66" s="12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</row>
    <row r="67" spans="1:30" ht="10.5" customHeight="1">
      <c r="A67" s="12"/>
      <c r="B67" s="12"/>
      <c r="C67" s="14">
        <v>79</v>
      </c>
      <c r="D67" s="46"/>
      <c r="E67" s="24" t="s">
        <v>106</v>
      </c>
      <c r="F67" s="43"/>
      <c r="G67" s="14"/>
      <c r="H67" s="15"/>
      <c r="I67" s="15"/>
      <c r="J67" s="15"/>
      <c r="K67" s="12"/>
      <c r="L67" s="12"/>
      <c r="M67" s="14"/>
      <c r="N67" s="56"/>
      <c r="O67" s="12"/>
      <c r="P67" s="59"/>
      <c r="Q67" s="14">
        <v>125</v>
      </c>
      <c r="R67" s="95">
        <v>0.125</v>
      </c>
      <c r="S67" s="24" t="s">
        <v>84</v>
      </c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</row>
    <row r="68" spans="1:30" ht="10.5" customHeight="1">
      <c r="A68" s="12">
        <v>-32</v>
      </c>
      <c r="B68" s="37">
        <f>IF(2!D67=2!B66,2!B68,IF(2!D67=2!B68,2!B66,0))</f>
        <v>0</v>
      </c>
      <c r="C68" s="11" t="str">
        <f>IF(2!E67=2!C66,2!C68,IF(2!E67=2!C68,2!C66,0))</f>
        <v>_</v>
      </c>
      <c r="D68" s="39"/>
      <c r="E68" s="14">
        <v>95</v>
      </c>
      <c r="F68" s="95">
        <v>0.125</v>
      </c>
      <c r="G68" s="25" t="s">
        <v>106</v>
      </c>
      <c r="H68" s="15"/>
      <c r="I68" s="15"/>
      <c r="J68" s="12"/>
      <c r="K68" s="12">
        <v>-57</v>
      </c>
      <c r="L68" s="37">
        <f>IF(1!J20=1!H12,1!H28,IF(1!J20=1!H28,1!H12,0))</f>
        <v>0</v>
      </c>
      <c r="M68" s="11" t="str">
        <f>IF(1!K20=1!I12,1!I28,IF(1!K20=1!I28,1!I12,0))</f>
        <v>Полевой</v>
      </c>
      <c r="N68" s="58"/>
      <c r="O68" s="12">
        <v>-123</v>
      </c>
      <c r="P68" s="37">
        <f>IF(R48=P40,P56,IF(R48=P56,P40,0))</f>
        <v>0</v>
      </c>
      <c r="Q68" s="11" t="str">
        <f>IF(S48=Q40,Q56,IF(S48=Q56,Q40,0))</f>
        <v>Полевой</v>
      </c>
      <c r="R68" s="39"/>
      <c r="S68" s="13" t="s">
        <v>4</v>
      </c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</row>
    <row r="69" spans="1:30" ht="10.5" customHeight="1">
      <c r="A69" s="12"/>
      <c r="B69" s="12"/>
      <c r="C69" s="12">
        <v>-33</v>
      </c>
      <c r="D69" s="45">
        <f>IF(1!F8=1!D6,1!D10,IF(1!F8=1!D10,1!D6,0))</f>
        <v>0</v>
      </c>
      <c r="E69" s="11" t="str">
        <f>IF(1!G8=1!E6,1!E10,IF(1!G8=1!E10,1!E6,0))</f>
        <v>Гресько</v>
      </c>
      <c r="F69" s="39"/>
      <c r="G69" s="12"/>
      <c r="H69" s="15"/>
      <c r="I69" s="15"/>
      <c r="J69" s="12"/>
      <c r="K69" s="12"/>
      <c r="L69" s="12"/>
      <c r="M69" s="12"/>
      <c r="N69" s="12"/>
      <c r="O69" s="12"/>
      <c r="P69" s="12"/>
      <c r="Q69" s="12">
        <v>-125</v>
      </c>
      <c r="R69" s="45">
        <f>IF(R67=P66,P68,IF(R67=P68,P66,0))</f>
        <v>0</v>
      </c>
      <c r="S69" s="10" t="str">
        <f>IF(S67=Q66,Q68,IF(S67=Q68,Q66,0))</f>
        <v>Камаев</v>
      </c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</row>
    <row r="70" spans="1:30" ht="10.5" customHeight="1">
      <c r="A70" s="12">
        <v>-116</v>
      </c>
      <c r="B70" s="37">
        <f>IF(N16=L12,L20,IF(N16=L20,L12,0))</f>
        <v>0</v>
      </c>
      <c r="C70" s="10" t="str">
        <f>IF(O16=M12,M20,IF(O16=M20,M12,0))</f>
        <v>Лагодский</v>
      </c>
      <c r="D70" s="12"/>
      <c r="E70" s="12"/>
      <c r="F70" s="12"/>
      <c r="G70" s="12"/>
      <c r="H70" s="12"/>
      <c r="I70" s="12">
        <v>-127</v>
      </c>
      <c r="J70" s="37">
        <f>IF(D71=B70,B72,IF(D71=B72,B70,0))</f>
        <v>0</v>
      </c>
      <c r="K70" s="10" t="str">
        <f>IF(E71=C70,C72,IF(E71=C72,C70,0))</f>
        <v>Лагодский</v>
      </c>
      <c r="L70" s="35"/>
      <c r="M70" s="12"/>
      <c r="N70" s="12"/>
      <c r="O70" s="12">
        <v>-120</v>
      </c>
      <c r="P70" s="37">
        <f>IF(P24=N16,N32,IF(P24=N32,N16,0))</f>
        <v>0</v>
      </c>
      <c r="Q70" s="10" t="str">
        <f>IF(Q24=O16,O32,IF(Q24=O32,O16,0))</f>
        <v>Уколов</v>
      </c>
      <c r="R70" s="13"/>
      <c r="S70" s="13" t="s">
        <v>5</v>
      </c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</row>
    <row r="71" spans="1:30" ht="10.5" customHeight="1">
      <c r="A71" s="12"/>
      <c r="B71" s="12"/>
      <c r="C71" s="14">
        <v>127</v>
      </c>
      <c r="D71" s="95">
        <v>0.12569444444444444</v>
      </c>
      <c r="E71" s="24" t="s">
        <v>97</v>
      </c>
      <c r="F71" s="43"/>
      <c r="G71" s="12"/>
      <c r="H71" s="12"/>
      <c r="I71" s="12"/>
      <c r="J71" s="59"/>
      <c r="K71" s="14">
        <v>130</v>
      </c>
      <c r="L71" s="95">
        <v>0.125</v>
      </c>
      <c r="M71" s="24" t="s">
        <v>100</v>
      </c>
      <c r="N71" s="43"/>
      <c r="O71" s="12"/>
      <c r="P71" s="59"/>
      <c r="Q71" s="14">
        <v>126</v>
      </c>
      <c r="R71" s="95">
        <v>0.125</v>
      </c>
      <c r="S71" s="24" t="s">
        <v>80</v>
      </c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</row>
    <row r="72" spans="1:30" ht="10.5" customHeight="1">
      <c r="A72" s="12">
        <v>-117</v>
      </c>
      <c r="B72" s="37">
        <f>IF(N32=L28,L36,IF(N32=L36,L28,0))</f>
        <v>0</v>
      </c>
      <c r="C72" s="11" t="str">
        <f>IF(O32=M28,M36,IF(O32=M36,M28,0))</f>
        <v>Василенко</v>
      </c>
      <c r="D72" s="39"/>
      <c r="E72" s="14"/>
      <c r="F72" s="15"/>
      <c r="G72" s="15"/>
      <c r="H72" s="15"/>
      <c r="I72" s="12">
        <v>-128</v>
      </c>
      <c r="J72" s="37">
        <f>IF(D75=B74,B76,IF(D75=B76,B74,0))</f>
        <v>0</v>
      </c>
      <c r="K72" s="11" t="str">
        <f>IF(E75=C74,C76,IF(E75=C76,C74,0))</f>
        <v>Голубев</v>
      </c>
      <c r="L72" s="39"/>
      <c r="M72" s="13" t="s">
        <v>10</v>
      </c>
      <c r="N72" s="13"/>
      <c r="O72" s="12">
        <v>-121</v>
      </c>
      <c r="P72" s="37">
        <f>IF(P56=N48,N64,IF(P56=N64,N48,0))</f>
        <v>0</v>
      </c>
      <c r="Q72" s="11" t="str">
        <f>IF(Q56=O48,O64,IF(Q56=O64,O48,0))</f>
        <v>Анисимов Д.</v>
      </c>
      <c r="R72" s="39"/>
      <c r="S72" s="13" t="s">
        <v>7</v>
      </c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</row>
    <row r="73" spans="1:30" ht="10.5" customHeight="1">
      <c r="A73" s="12"/>
      <c r="B73" s="12"/>
      <c r="C73" s="12"/>
      <c r="D73" s="12"/>
      <c r="E73" s="14">
        <v>129</v>
      </c>
      <c r="F73" s="95">
        <v>0.12569444444444444</v>
      </c>
      <c r="G73" s="24" t="s">
        <v>81</v>
      </c>
      <c r="H73" s="43"/>
      <c r="I73" s="12"/>
      <c r="J73" s="12"/>
      <c r="K73" s="12">
        <v>-130</v>
      </c>
      <c r="L73" s="45">
        <f>IF(L71=J70,J72,IF(L71=J72,J70,0))</f>
        <v>0</v>
      </c>
      <c r="M73" s="10" t="str">
        <f>IF(M71=K70,K72,IF(M71=K72,K70,0))</f>
        <v>Лагодский</v>
      </c>
      <c r="N73" s="35"/>
      <c r="O73" s="12"/>
      <c r="P73" s="12"/>
      <c r="Q73" s="12">
        <v>-126</v>
      </c>
      <c r="R73" s="45">
        <f>IF(R71=P70,P72,IF(R71=P72,P70,0))</f>
        <v>0</v>
      </c>
      <c r="S73" s="10" t="str">
        <f>IF(S71=Q70,Q72,IF(S71=Q72,Q70,0))</f>
        <v>Уколов</v>
      </c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</row>
    <row r="74" spans="1:30" ht="10.5" customHeight="1">
      <c r="A74" s="12">
        <v>-118</v>
      </c>
      <c r="B74" s="37">
        <f>IF(N48=L44,L52,IF(N48=L52,L44,0))</f>
        <v>0</v>
      </c>
      <c r="C74" s="10" t="str">
        <f>IF(O48=M44,M52,IF(O48=M52,M44,0))</f>
        <v>Гечас</v>
      </c>
      <c r="D74" s="35"/>
      <c r="E74" s="14"/>
      <c r="F74" s="39"/>
      <c r="G74" s="16" t="s">
        <v>6</v>
      </c>
      <c r="H74" s="16"/>
      <c r="I74" s="12">
        <v>-112</v>
      </c>
      <c r="J74" s="37">
        <f>IF(L12=J8,J16,IF(L12=J16,J8,0))</f>
        <v>0</v>
      </c>
      <c r="K74" s="10" t="str">
        <f>IF(M12=K8,K16,IF(M12=K16,K8,0))</f>
        <v>Фитисов</v>
      </c>
      <c r="L74" s="35"/>
      <c r="M74" s="13" t="s">
        <v>11</v>
      </c>
      <c r="N74" s="13"/>
      <c r="O74" s="12">
        <v>-131</v>
      </c>
      <c r="P74" s="37">
        <f>IF(L75=J74,J76,IF(L75=J76,J74,0))</f>
        <v>0.12638888888888888</v>
      </c>
      <c r="Q74" s="10" t="str">
        <f>IF(M75=K74,K76,IF(M75=K76,K74,0))</f>
        <v>Мухомедьяров</v>
      </c>
      <c r="R74" s="13"/>
      <c r="S74" s="13" t="s">
        <v>9</v>
      </c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</row>
    <row r="75" spans="1:30" ht="10.5" customHeight="1">
      <c r="A75" s="12"/>
      <c r="B75" s="12"/>
      <c r="C75" s="14">
        <v>128</v>
      </c>
      <c r="D75" s="95">
        <v>0.12638888888888888</v>
      </c>
      <c r="E75" s="25" t="s">
        <v>81</v>
      </c>
      <c r="F75" s="43"/>
      <c r="G75" s="12"/>
      <c r="H75" s="12"/>
      <c r="I75" s="12"/>
      <c r="J75" s="59"/>
      <c r="K75" s="14">
        <v>131</v>
      </c>
      <c r="L75" s="46"/>
      <c r="M75" s="24" t="s">
        <v>83</v>
      </c>
      <c r="N75" s="43"/>
      <c r="O75" s="12"/>
      <c r="P75" s="59"/>
      <c r="Q75" s="14">
        <v>134</v>
      </c>
      <c r="R75" s="95">
        <v>0.125</v>
      </c>
      <c r="S75" s="24" t="s">
        <v>79</v>
      </c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</row>
    <row r="76" spans="1:30" ht="10.5" customHeight="1">
      <c r="A76" s="12">
        <v>-119</v>
      </c>
      <c r="B76" s="37">
        <f>IF(N64=L60,L68,IF(N64=L68,L60,0))</f>
        <v>0</v>
      </c>
      <c r="C76" s="11" t="str">
        <f>IF(O64=M60,M68,IF(O64=M68,M60,0))</f>
        <v>Голубев</v>
      </c>
      <c r="D76" s="39"/>
      <c r="E76" s="12">
        <v>-129</v>
      </c>
      <c r="F76" s="45">
        <f>IF(F73=D71,D75,IF(F73=D75,D71,0))</f>
        <v>0.12638888888888888</v>
      </c>
      <c r="G76" s="10" t="str">
        <f>IF(G73=E71,E75,IF(G73=E75,E71,0))</f>
        <v>Василенко</v>
      </c>
      <c r="H76" s="35"/>
      <c r="I76" s="12">
        <v>-113</v>
      </c>
      <c r="J76" s="37">
        <f>IF(L28=J24,J32,IF(L28=J32,J24,0))</f>
        <v>0.12638888888888888</v>
      </c>
      <c r="K76" s="11" t="str">
        <f>IF(M28=K24,K32,IF(M28=K32,K24,0))</f>
        <v>Мухомедьяров</v>
      </c>
      <c r="L76" s="39"/>
      <c r="M76" s="14"/>
      <c r="N76" s="15"/>
      <c r="O76" s="12">
        <v>-132</v>
      </c>
      <c r="P76" s="37">
        <f>IF(L79=J78,J80,IF(L79=J80,J78,0))</f>
        <v>0.12569444444444444</v>
      </c>
      <c r="Q76" s="11" t="str">
        <f>IF(M79=K78,K80,IF(M79=K80,K78,0))</f>
        <v>Гущин</v>
      </c>
      <c r="R76" s="39"/>
      <c r="S76" s="13" t="s">
        <v>13</v>
      </c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</row>
    <row r="77" spans="1:30" ht="10.5" customHeight="1">
      <c r="A77" s="12"/>
      <c r="B77" s="12"/>
      <c r="C77" s="12"/>
      <c r="D77" s="12"/>
      <c r="E77" s="12"/>
      <c r="F77" s="12"/>
      <c r="G77" s="13" t="s">
        <v>8</v>
      </c>
      <c r="H77" s="13"/>
      <c r="I77" s="12"/>
      <c r="J77" s="12"/>
      <c r="K77" s="12"/>
      <c r="L77" s="12"/>
      <c r="M77" s="14">
        <v>133</v>
      </c>
      <c r="N77" s="95">
        <v>0.125</v>
      </c>
      <c r="O77" s="24" t="s">
        <v>96</v>
      </c>
      <c r="P77" s="43"/>
      <c r="Q77" s="12">
        <v>-134</v>
      </c>
      <c r="R77" s="45">
        <f>IF(R75=P74,P76,IF(R75=P76,P74,0))</f>
        <v>0</v>
      </c>
      <c r="S77" s="10" t="str">
        <f>IF(S75=Q74,Q76,IF(S75=Q76,Q74,0))</f>
        <v>Гущин</v>
      </c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</row>
    <row r="78" spans="1:30" ht="10.5" customHeight="1">
      <c r="A78" s="12">
        <v>-104</v>
      </c>
      <c r="B78" s="37">
        <f>IF(J8=H6,H10,IF(J8=H10,H6,0))</f>
        <v>0</v>
      </c>
      <c r="C78" s="10" t="str">
        <f>IF(K8=I6,I10,IF(K8=I10,I6,0))</f>
        <v>Кайсин</v>
      </c>
      <c r="D78" s="35"/>
      <c r="E78" s="12"/>
      <c r="F78" s="12"/>
      <c r="G78" s="12"/>
      <c r="H78" s="12"/>
      <c r="I78" s="12">
        <v>-114</v>
      </c>
      <c r="J78" s="37">
        <f>IF(L44=J40,J48,IF(L44=J48,J40,0))</f>
        <v>0</v>
      </c>
      <c r="K78" s="10" t="str">
        <f>IF(M44=K40,K48,IF(M44=K48,K40,0))</f>
        <v>Алексеев Андрей</v>
      </c>
      <c r="L78" s="35"/>
      <c r="M78" s="14"/>
      <c r="N78" s="39"/>
      <c r="O78" s="16" t="s">
        <v>12</v>
      </c>
      <c r="P78" s="16"/>
      <c r="Q78" s="12"/>
      <c r="R78" s="12"/>
      <c r="S78" s="13" t="s">
        <v>15</v>
      </c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</row>
    <row r="79" spans="1:30" ht="10.5" customHeight="1">
      <c r="A79" s="12"/>
      <c r="B79" s="12"/>
      <c r="C79" s="14">
        <v>135</v>
      </c>
      <c r="D79" s="95">
        <v>0.125</v>
      </c>
      <c r="E79" s="24" t="s">
        <v>98</v>
      </c>
      <c r="F79" s="43"/>
      <c r="G79" s="12"/>
      <c r="H79" s="12"/>
      <c r="I79" s="12"/>
      <c r="J79" s="59"/>
      <c r="K79" s="14">
        <v>132</v>
      </c>
      <c r="L79" s="46"/>
      <c r="M79" s="25" t="s">
        <v>96</v>
      </c>
      <c r="N79" s="43"/>
      <c r="O79" s="12"/>
      <c r="P79" s="12"/>
      <c r="Q79" s="12"/>
      <c r="R79" s="12"/>
      <c r="S79" s="12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</row>
    <row r="80" spans="1:30" ht="10.5" customHeight="1">
      <c r="A80" s="12">
        <v>-105</v>
      </c>
      <c r="B80" s="37">
        <f>IF(J16=H14,H18,IF(J16=H18,H14,0))</f>
        <v>0</v>
      </c>
      <c r="C80" s="11" t="str">
        <f>IF(K16=I14,I18,IF(K16=I18,I14,0))</f>
        <v>Будылкин</v>
      </c>
      <c r="D80" s="39"/>
      <c r="E80" s="14"/>
      <c r="F80" s="15"/>
      <c r="G80" s="12"/>
      <c r="H80" s="12"/>
      <c r="I80" s="12">
        <v>-115</v>
      </c>
      <c r="J80" s="37">
        <f>IF(L60=J56,J64,IF(L60=J64,J56,0))</f>
        <v>0.12569444444444444</v>
      </c>
      <c r="K80" s="11" t="str">
        <f>IF(M60=K56,K64,IF(M60=K64,K56,0))</f>
        <v>Гущин</v>
      </c>
      <c r="L80" s="39"/>
      <c r="M80" s="12">
        <v>-133</v>
      </c>
      <c r="N80" s="45">
        <f>IF(N77=L75,L79,IF(N77=L79,L75,0))</f>
        <v>0</v>
      </c>
      <c r="O80" s="10" t="str">
        <f>IF(O77=M75,M79,IF(O77=M79,M75,0))</f>
        <v>Фитисов</v>
      </c>
      <c r="P80" s="35"/>
      <c r="Q80" s="12"/>
      <c r="R80" s="12"/>
      <c r="S80" s="12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</row>
    <row r="81" spans="1:30" ht="10.5" customHeight="1">
      <c r="A81" s="12"/>
      <c r="B81" s="12"/>
      <c r="C81" s="12"/>
      <c r="D81" s="12"/>
      <c r="E81" s="14">
        <v>139</v>
      </c>
      <c r="F81" s="95">
        <v>0.12569444444444444</v>
      </c>
      <c r="G81" s="24" t="s">
        <v>98</v>
      </c>
      <c r="H81" s="43"/>
      <c r="I81" s="12"/>
      <c r="J81" s="12"/>
      <c r="K81" s="12"/>
      <c r="L81" s="12"/>
      <c r="M81" s="12"/>
      <c r="N81" s="12"/>
      <c r="O81" s="13" t="s">
        <v>14</v>
      </c>
      <c r="P81" s="13"/>
      <c r="Q81" s="12"/>
      <c r="R81" s="12"/>
      <c r="S81" s="12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</row>
    <row r="82" spans="1:30" ht="10.5" customHeight="1">
      <c r="A82" s="12">
        <v>-106</v>
      </c>
      <c r="B82" s="37">
        <f>IF(J24=H22,H26,IF(J24=H26,H22,0))</f>
        <v>0</v>
      </c>
      <c r="C82" s="10" t="str">
        <f>IF(K24=I22,I26,IF(K24=I26,I22,0))</f>
        <v>Зинчук</v>
      </c>
      <c r="D82" s="35"/>
      <c r="E82" s="14"/>
      <c r="F82" s="39"/>
      <c r="G82" s="14"/>
      <c r="H82" s="15"/>
      <c r="I82" s="12"/>
      <c r="J82" s="12"/>
      <c r="K82" s="12"/>
      <c r="L82" s="12"/>
      <c r="M82" s="12">
        <v>-139</v>
      </c>
      <c r="N82" s="37">
        <f>IF(F81=D79,D83,IF(F81=D83,D79,0))</f>
        <v>0</v>
      </c>
      <c r="O82" s="10" t="str">
        <f>IF(G81=E79,E83,IF(G81=E83,E79,0))</f>
        <v>Губаненко</v>
      </c>
      <c r="P82" s="35"/>
      <c r="Q82" s="12"/>
      <c r="R82" s="12"/>
      <c r="S82" s="12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</row>
    <row r="83" spans="1:30" ht="10.5" customHeight="1">
      <c r="A83" s="12"/>
      <c r="B83" s="12"/>
      <c r="C83" s="14">
        <v>136</v>
      </c>
      <c r="D83" s="95">
        <v>0.12638888888888888</v>
      </c>
      <c r="E83" s="25" t="s">
        <v>94</v>
      </c>
      <c r="F83" s="43"/>
      <c r="G83" s="14"/>
      <c r="H83" s="15"/>
      <c r="I83" s="12"/>
      <c r="J83" s="12"/>
      <c r="K83" s="12"/>
      <c r="L83" s="12"/>
      <c r="M83" s="12"/>
      <c r="N83" s="59"/>
      <c r="O83" s="14">
        <v>142</v>
      </c>
      <c r="P83" s="95">
        <v>0.125</v>
      </c>
      <c r="Q83" s="24" t="s">
        <v>91</v>
      </c>
      <c r="R83" s="43"/>
      <c r="S83" s="12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</row>
    <row r="84" spans="1:30" ht="10.5" customHeight="1">
      <c r="A84" s="12">
        <v>-107</v>
      </c>
      <c r="B84" s="37">
        <f>IF(J32=H30,H34,IF(J32=H34,H30,0))</f>
        <v>0</v>
      </c>
      <c r="C84" s="11" t="str">
        <f>IF(K32=I30,I34,IF(K32=I34,I30,0))</f>
        <v>Губаненко</v>
      </c>
      <c r="D84" s="39"/>
      <c r="E84" s="12"/>
      <c r="F84" s="12"/>
      <c r="G84" s="14"/>
      <c r="H84" s="15"/>
      <c r="I84" s="12"/>
      <c r="J84" s="12"/>
      <c r="K84" s="12"/>
      <c r="L84" s="12"/>
      <c r="M84" s="12">
        <v>-140</v>
      </c>
      <c r="N84" s="37">
        <f>IF(F89=D87,D91,IF(F89=D91,D87,0))</f>
        <v>0.12569444444444444</v>
      </c>
      <c r="O84" s="11" t="str">
        <f>IF(G89=E87,E91,IF(G89=E91,E87,0))</f>
        <v>Бойчук Андрей</v>
      </c>
      <c r="P84" s="39"/>
      <c r="Q84" s="13" t="s">
        <v>63</v>
      </c>
      <c r="R84" s="13"/>
      <c r="S84" s="12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</row>
    <row r="85" spans="1:30" ht="10.5" customHeight="1">
      <c r="A85" s="12"/>
      <c r="B85" s="12"/>
      <c r="C85" s="12"/>
      <c r="D85" s="12"/>
      <c r="E85" s="15"/>
      <c r="F85" s="15"/>
      <c r="G85" s="14">
        <v>141</v>
      </c>
      <c r="H85" s="95">
        <v>0.12638888888888888</v>
      </c>
      <c r="I85" s="24" t="s">
        <v>89</v>
      </c>
      <c r="J85" s="43"/>
      <c r="K85" s="12">
        <v>-135</v>
      </c>
      <c r="L85" s="37">
        <f>IF(D79=B78,B80,IF(D79=B80,B78,0))</f>
        <v>0</v>
      </c>
      <c r="M85" s="10" t="str">
        <f>IF(E79=C78,C80,IF(E79=C80,C78,0))</f>
        <v>Кайсин</v>
      </c>
      <c r="N85" s="35"/>
      <c r="O85" s="12">
        <v>-142</v>
      </c>
      <c r="P85" s="45">
        <f>IF(P83=N82,N84,IF(P83=N84,N82,0))</f>
        <v>0</v>
      </c>
      <c r="Q85" s="10" t="str">
        <f>IF(Q83=O82,O84,IF(Q83=O84,O82,0))</f>
        <v>Губаненко</v>
      </c>
      <c r="R85" s="35"/>
      <c r="S85" s="12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</row>
    <row r="86" spans="1:30" ht="10.5" customHeight="1">
      <c r="A86" s="12">
        <v>-108</v>
      </c>
      <c r="B86" s="37">
        <f>IF(J40=H38,H42,IF(J40=H42,H38,0))</f>
        <v>0</v>
      </c>
      <c r="C86" s="10" t="str">
        <f>IF(K40=I38,I42,IF(K40=I42,I38,0))</f>
        <v>Бердов</v>
      </c>
      <c r="D86" s="35"/>
      <c r="E86" s="12"/>
      <c r="F86" s="12"/>
      <c r="G86" s="14"/>
      <c r="H86" s="39"/>
      <c r="I86" s="13" t="s">
        <v>16</v>
      </c>
      <c r="J86" s="13"/>
      <c r="K86" s="12"/>
      <c r="L86" s="59"/>
      <c r="M86" s="14">
        <v>143</v>
      </c>
      <c r="N86" s="95">
        <v>0.12638888888888888</v>
      </c>
      <c r="O86" s="21" t="s">
        <v>90</v>
      </c>
      <c r="P86" s="13"/>
      <c r="Q86" s="13" t="s">
        <v>19</v>
      </c>
      <c r="R86" s="13"/>
      <c r="S86" s="12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</row>
    <row r="87" spans="1:30" ht="10.5" customHeight="1">
      <c r="A87" s="12"/>
      <c r="B87" s="12"/>
      <c r="C87" s="14">
        <v>137</v>
      </c>
      <c r="D87" s="95">
        <v>0.12569444444444444</v>
      </c>
      <c r="E87" s="24" t="s">
        <v>89</v>
      </c>
      <c r="F87" s="43"/>
      <c r="G87" s="14"/>
      <c r="H87" s="43"/>
      <c r="I87" s="12"/>
      <c r="J87" s="12"/>
      <c r="K87" s="12">
        <v>-136</v>
      </c>
      <c r="L87" s="37">
        <f>IF(D83=B82,B84,IF(D83=B84,B82,0))</f>
        <v>0</v>
      </c>
      <c r="M87" s="11" t="str">
        <f>IF(E83=C82,C84,IF(E83=C84,C82,0))</f>
        <v>Зинчук</v>
      </c>
      <c r="N87" s="39"/>
      <c r="O87" s="14"/>
      <c r="P87" s="12"/>
      <c r="Q87" s="12"/>
      <c r="R87" s="12"/>
      <c r="S87" s="12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</row>
    <row r="88" spans="1:30" ht="10.5" customHeight="1">
      <c r="A88" s="12">
        <v>-109</v>
      </c>
      <c r="B88" s="37">
        <f>IF(J48=H46,H50,IF(J48=H50,H46,0))</f>
        <v>0</v>
      </c>
      <c r="C88" s="11" t="str">
        <f>IF(K48=I46,I50,IF(K48=I50,I46,0))</f>
        <v>Ильинский</v>
      </c>
      <c r="D88" s="39"/>
      <c r="E88" s="14"/>
      <c r="F88" s="15"/>
      <c r="G88" s="14"/>
      <c r="H88" s="15"/>
      <c r="I88" s="12"/>
      <c r="J88" s="12"/>
      <c r="K88" s="12"/>
      <c r="L88" s="12"/>
      <c r="M88" s="12"/>
      <c r="N88" s="12"/>
      <c r="O88" s="14">
        <v>145</v>
      </c>
      <c r="P88" s="95">
        <v>0.12638888888888888</v>
      </c>
      <c r="Q88" s="21" t="s">
        <v>87</v>
      </c>
      <c r="R88" s="44"/>
      <c r="S88" s="12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</row>
    <row r="89" spans="1:30" ht="10.5" customHeight="1">
      <c r="A89" s="12"/>
      <c r="B89" s="12"/>
      <c r="C89" s="12"/>
      <c r="D89" s="12"/>
      <c r="E89" s="14">
        <v>140</v>
      </c>
      <c r="F89" s="95">
        <v>0.125</v>
      </c>
      <c r="G89" s="25" t="s">
        <v>89</v>
      </c>
      <c r="H89" s="43"/>
      <c r="I89" s="12"/>
      <c r="J89" s="12"/>
      <c r="K89" s="12">
        <v>-137</v>
      </c>
      <c r="L89" s="37">
        <f>IF(D87=B86,B88,IF(D87=B88,B86,0))</f>
        <v>0</v>
      </c>
      <c r="M89" s="10" t="str">
        <f>IF(E87=C86,C88,IF(E87=C88,C86,0))</f>
        <v>Ильинский</v>
      </c>
      <c r="N89" s="35"/>
      <c r="O89" s="14"/>
      <c r="P89" s="39"/>
      <c r="Q89" s="16" t="s">
        <v>18</v>
      </c>
      <c r="R89" s="16"/>
      <c r="S89" s="12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</row>
    <row r="90" spans="1:30" ht="10.5" customHeight="1">
      <c r="A90" s="12">
        <v>-110</v>
      </c>
      <c r="B90" s="37">
        <f>IF(J56=H54,H58,IF(J56=H58,H54,0))</f>
        <v>0.125</v>
      </c>
      <c r="C90" s="10" t="str">
        <f>IF(K56=I54,I58,IF(K56=I58,I54,0))</f>
        <v>Меркушев</v>
      </c>
      <c r="D90" s="35"/>
      <c r="E90" s="14"/>
      <c r="F90" s="39"/>
      <c r="G90" s="15"/>
      <c r="H90" s="15"/>
      <c r="I90" s="12"/>
      <c r="J90" s="12"/>
      <c r="K90" s="12"/>
      <c r="L90" s="59"/>
      <c r="M90" s="14">
        <v>144</v>
      </c>
      <c r="N90" s="95">
        <v>0.12569444444444444</v>
      </c>
      <c r="O90" s="27" t="s">
        <v>87</v>
      </c>
      <c r="P90" s="43"/>
      <c r="Q90" s="12"/>
      <c r="R90" s="12"/>
      <c r="S90" s="12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</row>
    <row r="91" spans="1:30" ht="10.5" customHeight="1">
      <c r="A91" s="12"/>
      <c r="B91" s="12"/>
      <c r="C91" s="14">
        <v>138</v>
      </c>
      <c r="D91" s="95">
        <v>0.125</v>
      </c>
      <c r="E91" s="25" t="s">
        <v>91</v>
      </c>
      <c r="F91" s="43"/>
      <c r="G91" s="12">
        <v>-141</v>
      </c>
      <c r="H91" s="45">
        <f>IF(H85=F81,F89,IF(H85=F89,F81,0))</f>
        <v>0</v>
      </c>
      <c r="I91" s="10" t="str">
        <f>IF(I85=G81,G89,IF(I85=G89,G81,0))</f>
        <v>Будылкин</v>
      </c>
      <c r="J91" s="35"/>
      <c r="K91" s="12">
        <v>-138</v>
      </c>
      <c r="L91" s="37">
        <f>IF(D91=B90,B92,IF(D91=B92,B90,0))</f>
        <v>0</v>
      </c>
      <c r="M91" s="11" t="str">
        <f>IF(E91=C90,C92,IF(E91=C92,C90,0))</f>
        <v>Меркушев</v>
      </c>
      <c r="N91" s="39"/>
      <c r="O91" s="12">
        <v>-145</v>
      </c>
      <c r="P91" s="45">
        <f>IF(P88=N86,N90,IF(P88=N90,N86,0))</f>
        <v>0.12569444444444444</v>
      </c>
      <c r="Q91" s="10" t="str">
        <f>IF(Q88=O86,O90,IF(Q88=O90,O86,0))</f>
        <v>Кайсин</v>
      </c>
      <c r="R91" s="35"/>
      <c r="S91" s="12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</row>
    <row r="92" spans="1:30" ht="10.5" customHeight="1">
      <c r="A92" s="12">
        <v>-111</v>
      </c>
      <c r="B92" s="37">
        <f>IF(J64=H62,H66,IF(J64=H66,H62,0))</f>
        <v>0</v>
      </c>
      <c r="C92" s="11" t="str">
        <f>IF(K64=I62,I66,IF(K64=I66,I62,0))</f>
        <v>Бойчук Андрей</v>
      </c>
      <c r="D92" s="39"/>
      <c r="E92" s="12"/>
      <c r="F92" s="12"/>
      <c r="G92" s="12"/>
      <c r="H92" s="12"/>
      <c r="I92" s="13" t="s">
        <v>17</v>
      </c>
      <c r="J92" s="13"/>
      <c r="K92" s="12"/>
      <c r="L92" s="12"/>
      <c r="M92" s="12"/>
      <c r="N92" s="12"/>
      <c r="O92" s="12"/>
      <c r="P92" s="12"/>
      <c r="Q92" s="13" t="s">
        <v>20</v>
      </c>
      <c r="R92" s="13"/>
      <c r="S92" s="12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</row>
    <row r="93" spans="1:30" ht="6" customHeight="1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</row>
    <row r="94" spans="1:30" ht="6" customHeight="1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</row>
    <row r="95" spans="1:30" ht="6" customHeight="1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</row>
    <row r="96" spans="1:30" ht="6" customHeight="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</row>
    <row r="97" spans="1:30" ht="6" customHeight="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</row>
    <row r="98" spans="1:30" ht="6" customHeight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</row>
    <row r="99" spans="1:30" ht="6" customHeight="1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</row>
    <row r="100" spans="1:30" ht="6" customHeight="1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</row>
    <row r="101" spans="1:30" ht="6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</row>
    <row r="102" spans="1:30" ht="6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</row>
    <row r="103" spans="1:30" ht="6" customHeight="1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</row>
    <row r="104" spans="1:30" ht="6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</row>
    <row r="105" spans="1:30" ht="6" customHeight="1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</row>
    <row r="106" spans="1:30" ht="6" customHeight="1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</row>
    <row r="107" spans="1:30" ht="6" customHeight="1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</row>
    <row r="108" spans="1:30" ht="6" customHeight="1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</row>
    <row r="109" spans="1:30" ht="6" customHeight="1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</row>
    <row r="110" spans="1:30" ht="6" customHeight="1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</row>
    <row r="111" spans="1:30" ht="6" customHeight="1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</row>
    <row r="112" spans="1:30" ht="6" customHeight="1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</row>
    <row r="113" spans="1:30" ht="6" customHeight="1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</row>
    <row r="114" spans="1:30" ht="6" customHeight="1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</row>
    <row r="115" spans="1:30" ht="6" customHeight="1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</row>
    <row r="116" spans="1:30" ht="6" customHeight="1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</row>
    <row r="117" spans="1:30" ht="6" customHeight="1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</row>
    <row r="118" spans="1:30" ht="6" customHeight="1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</row>
    <row r="119" spans="1:30" ht="6" customHeight="1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</row>
    <row r="120" spans="1:30" ht="6" customHeight="1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</row>
    <row r="121" spans="1:30" ht="6" customHeight="1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</row>
    <row r="122" spans="1:30" ht="6" customHeight="1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</row>
    <row r="123" spans="1:30" ht="6" customHeight="1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</row>
    <row r="124" spans="1:30" ht="6" customHeight="1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</row>
    <row r="125" spans="1:30" ht="6" customHeight="1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</row>
    <row r="126" spans="1:30" ht="6" customHeight="1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</row>
    <row r="127" spans="1:30" ht="6" customHeight="1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</row>
    <row r="128" spans="1:30" ht="6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</row>
    <row r="129" spans="1:30" ht="6" customHeight="1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</row>
    <row r="130" spans="1:30" ht="6" customHeight="1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</row>
    <row r="131" spans="1:30" ht="6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</row>
    <row r="132" spans="1:30" ht="6" customHeight="1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</row>
    <row r="133" spans="1:30" ht="6" customHeight="1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</row>
    <row r="134" spans="1:30" ht="6" customHeight="1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</row>
    <row r="135" spans="1:30" ht="6" customHeight="1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</row>
    <row r="136" spans="1:30" ht="6" customHeight="1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</row>
    <row r="137" spans="1:30" ht="6" customHeight="1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</row>
    <row r="138" spans="1:30" ht="6" customHeight="1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</row>
    <row r="139" spans="1:30" ht="6" customHeight="1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</row>
    <row r="140" spans="1:30" ht="6" customHeight="1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</row>
    <row r="141" spans="1:30" ht="6" customHeight="1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</row>
    <row r="142" spans="1:30" ht="6" customHeight="1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</row>
    <row r="143" spans="1:30" ht="6" customHeight="1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</row>
    <row r="144" spans="1:30" ht="6" customHeight="1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</row>
    <row r="145" spans="1:30" ht="6" customHeight="1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</row>
    <row r="146" spans="1:30" ht="6" customHeight="1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</row>
    <row r="147" spans="1:30" ht="6" customHeight="1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</row>
    <row r="148" spans="1:30" ht="6" customHeight="1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</row>
    <row r="149" spans="1:30" ht="6" customHeight="1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</row>
    <row r="150" spans="1:30" ht="6" customHeight="1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</row>
    <row r="151" spans="1:30" ht="6" customHeight="1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</row>
    <row r="152" spans="1:30" ht="6" customHeight="1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</row>
    <row r="153" spans="1:30" ht="6" customHeight="1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</row>
    <row r="154" spans="1:30" ht="6" customHeight="1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</row>
    <row r="155" spans="1:30" ht="6" customHeight="1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</row>
    <row r="156" spans="1:30" ht="6" customHeight="1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</row>
    <row r="157" spans="1:30" ht="6" customHeight="1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</row>
    <row r="158" spans="1:30" ht="6" customHeight="1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</row>
    <row r="159" spans="1:30" ht="6" customHeight="1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</row>
    <row r="160" spans="1:30" ht="6" customHeight="1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</row>
    <row r="161" spans="1:30" ht="6" customHeight="1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</row>
    <row r="162" spans="1:30" ht="6" customHeight="1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</row>
    <row r="163" spans="1:30" ht="6" customHeight="1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</row>
    <row r="164" spans="1:30" ht="6" customHeight="1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</row>
    <row r="165" spans="1:30" ht="6" customHeight="1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</row>
    <row r="166" spans="1:30" ht="6" customHeight="1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</row>
    <row r="167" spans="1:30" ht="6" customHeight="1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</row>
    <row r="168" spans="1:30" ht="6" customHeight="1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</row>
    <row r="169" spans="1:30" ht="6" customHeight="1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</row>
    <row r="170" spans="1:30" ht="6" customHeight="1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</row>
    <row r="171" spans="1:30" ht="6" customHeight="1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</row>
    <row r="172" spans="1:30" ht="6" customHeight="1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</row>
    <row r="173" spans="1:30" ht="6" customHeight="1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</row>
    <row r="174" spans="1:30" ht="6" customHeight="1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</row>
    <row r="175" spans="1:30" ht="6" customHeight="1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</row>
    <row r="176" spans="1:30" ht="6" customHeight="1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</row>
    <row r="177" spans="1:30" ht="6" customHeight="1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</row>
    <row r="178" spans="1:30" ht="6" customHeight="1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</row>
    <row r="179" spans="1:30" ht="6" customHeight="1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</row>
    <row r="180" spans="1:30" ht="6" customHeight="1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</row>
    <row r="181" spans="1:30" ht="6" customHeight="1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</row>
    <row r="182" spans="1:30" ht="6" customHeight="1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</row>
    <row r="183" spans="1:30" ht="6" customHeight="1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</row>
    <row r="184" spans="1:30" ht="6" customHeight="1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</row>
    <row r="185" spans="1:30" ht="6" customHeight="1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</row>
    <row r="186" spans="1:30" ht="6" customHeight="1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</row>
    <row r="187" spans="1:30" ht="6" customHeight="1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</row>
    <row r="188" spans="1:30" ht="6" customHeight="1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</row>
    <row r="189" spans="1:30" ht="6" customHeight="1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</row>
    <row r="190" spans="1:30" ht="6" customHeight="1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</row>
  </sheetData>
  <sheetProtection formatCells="0" formatColumns="0" formatRows="0" insertColumns="0" insertRows="0" insertHyperlinks="0" deleteColumns="0" deleteRows="0" sort="0" autoFilter="0" pivotTables="0"/>
  <mergeCells count="5">
    <mergeCell ref="A4:S4"/>
    <mergeCell ref="A5:S5"/>
    <mergeCell ref="A3:S3"/>
    <mergeCell ref="A1:S1"/>
    <mergeCell ref="A2:S2"/>
  </mergeCells>
  <conditionalFormatting sqref="E5:N5 Q5:S92 A6:P92">
    <cfRule type="cellIs" priority="1" dxfId="8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AD191"/>
  <sheetViews>
    <sheetView showRowColHeaders="0" showZeros="0" showOutlineSymbols="0" zoomScaleSheetLayoutView="97" zoomScalePageLayoutView="0" workbookViewId="0" topLeftCell="A37">
      <selection activeCell="K14" sqref="K14"/>
    </sheetView>
  </sheetViews>
  <sheetFormatPr defaultColWidth="9.00390625" defaultRowHeight="6" customHeight="1"/>
  <cols>
    <col min="1" max="1" width="5.00390625" style="72" customWidth="1"/>
    <col min="2" max="2" width="3.75390625" style="72" customWidth="1"/>
    <col min="3" max="3" width="11.75390625" style="72" customWidth="1"/>
    <col min="4" max="4" width="3.75390625" style="72" customWidth="1"/>
    <col min="5" max="5" width="9.75390625" style="72" customWidth="1"/>
    <col min="6" max="6" width="3.75390625" style="72" customWidth="1"/>
    <col min="7" max="7" width="9.75390625" style="72" customWidth="1"/>
    <col min="8" max="8" width="3.75390625" style="72" customWidth="1"/>
    <col min="9" max="9" width="11.75390625" style="72" customWidth="1"/>
    <col min="10" max="10" width="3.75390625" style="72" customWidth="1"/>
    <col min="11" max="11" width="9.75390625" style="72" customWidth="1"/>
    <col min="12" max="12" width="3.75390625" style="72" customWidth="1"/>
    <col min="13" max="13" width="8.75390625" style="72" customWidth="1"/>
    <col min="14" max="14" width="3.75390625" style="72" customWidth="1"/>
    <col min="15" max="15" width="9.75390625" style="72" customWidth="1"/>
    <col min="16" max="16" width="3.75390625" style="72" customWidth="1"/>
    <col min="17" max="17" width="9.75390625" style="72" customWidth="1"/>
    <col min="18" max="18" width="3.75390625" style="72" customWidth="1"/>
    <col min="19" max="19" width="15.75390625" style="72" customWidth="1"/>
    <col min="20" max="30" width="9.125" style="71" customWidth="1"/>
    <col min="31" max="16384" width="9.125" style="72" customWidth="1"/>
  </cols>
  <sheetData>
    <row r="1" spans="1:19" s="70" customFormat="1" ht="16.5" thickBot="1">
      <c r="A1" s="105" t="s">
        <v>72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s="70" customFormat="1" ht="13.5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>
      <c r="A3" s="110" t="str">
        <f>3!A3:S3</f>
        <v>Рейтинговый турнир 21 февраля 2021 года  -  тур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2.75">
      <c r="A4" s="109">
        <f>3!A4:S4</f>
        <v>44249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1:30" ht="10.5" customHeight="1">
      <c r="A5" s="12"/>
      <c r="B5" s="12"/>
      <c r="C5" s="12"/>
      <c r="D5" s="12"/>
      <c r="E5" s="12"/>
      <c r="F5" s="12"/>
      <c r="G5" s="12"/>
      <c r="H5" s="12"/>
      <c r="I5" s="12"/>
      <c r="J5" s="112"/>
      <c r="K5" s="112"/>
      <c r="L5" s="112"/>
      <c r="M5" s="12">
        <v>-151</v>
      </c>
      <c r="N5" s="37">
        <f>IF(F9=D7,D11,IF(F9=D11,D7,0))</f>
        <v>0.12569444444444444</v>
      </c>
      <c r="O5" s="10" t="str">
        <f>IF(G9=E7,E11,IF(G9=E11,E7,0))</f>
        <v>Бойчук Артем</v>
      </c>
      <c r="P5" s="35"/>
      <c r="Q5" s="12"/>
      <c r="R5" s="12"/>
      <c r="S5" s="12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spans="1:30" ht="10.5" customHeight="1">
      <c r="A6" s="12">
        <v>-96</v>
      </c>
      <c r="B6" s="37">
        <f>IF(3!H10=3!F8,3!F12,IF(3!H10=3!F12,3!F8,0))</f>
        <v>0.125</v>
      </c>
      <c r="C6" s="10" t="str">
        <f>IF(3!I10=3!G8,3!G12,IF(3!I10=3!G12,3!G8,0))</f>
        <v>Соболь Д.</v>
      </c>
      <c r="D6" s="35"/>
      <c r="E6" s="12"/>
      <c r="F6" s="12"/>
      <c r="G6" s="12">
        <v>-143</v>
      </c>
      <c r="H6" s="37">
        <f>IF(3!N86=3!L85,3!L87,IF(3!N86=3!L87,3!L85,0))</f>
        <v>0</v>
      </c>
      <c r="I6" s="10" t="str">
        <f>IF(3!O86=3!M85,3!M87,IF(3!O86=3!M87,3!M85,0))</f>
        <v>Зинчук</v>
      </c>
      <c r="J6" s="35"/>
      <c r="K6" s="12"/>
      <c r="L6" s="12"/>
      <c r="M6" s="12"/>
      <c r="N6" s="12"/>
      <c r="O6" s="14">
        <v>154</v>
      </c>
      <c r="P6" s="96">
        <v>0.12638888888888888</v>
      </c>
      <c r="Q6" s="24" t="s">
        <v>105</v>
      </c>
      <c r="R6" s="43"/>
      <c r="S6" s="12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</row>
    <row r="7" spans="1:30" ht="10.5" customHeight="1">
      <c r="A7" s="12"/>
      <c r="B7" s="12"/>
      <c r="C7" s="14">
        <v>147</v>
      </c>
      <c r="D7" s="96">
        <v>0.12638888888888888</v>
      </c>
      <c r="E7" s="24" t="s">
        <v>109</v>
      </c>
      <c r="F7" s="43"/>
      <c r="G7" s="12"/>
      <c r="H7" s="12"/>
      <c r="I7" s="14">
        <v>146</v>
      </c>
      <c r="J7" s="96">
        <v>0.12638888888888888</v>
      </c>
      <c r="K7" s="24" t="s">
        <v>82</v>
      </c>
      <c r="L7" s="43"/>
      <c r="M7" s="12">
        <v>-152</v>
      </c>
      <c r="N7" s="37">
        <f>IF(F17=D15,D19,IF(F17=D19,D15,0))</f>
        <v>0.12569444444444444</v>
      </c>
      <c r="O7" s="11" t="str">
        <f>IF(G17=E15,E19,IF(G17=E19,E15,0))</f>
        <v>Дрозденко</v>
      </c>
      <c r="P7" s="39"/>
      <c r="Q7" s="13" t="s">
        <v>27</v>
      </c>
      <c r="R7" s="13"/>
      <c r="S7" s="12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</row>
    <row r="8" spans="1:30" ht="10.5" customHeight="1">
      <c r="A8" s="12">
        <v>-97</v>
      </c>
      <c r="B8" s="37">
        <f>IF(3!H18=3!F16,3!F20,IF(3!H18=3!F20,3!F16,0))</f>
        <v>0</v>
      </c>
      <c r="C8" s="11" t="str">
        <f>IF(3!I18=3!G16,3!G20,IF(3!I18=3!G20,3!G16,0))</f>
        <v>Дятлов</v>
      </c>
      <c r="D8" s="39"/>
      <c r="E8" s="14"/>
      <c r="F8" s="15"/>
      <c r="G8" s="12">
        <v>-144</v>
      </c>
      <c r="H8" s="37">
        <f>IF(3!N90=3!L89,3!L91,IF(3!N90=3!L91,3!L89,0))</f>
        <v>0</v>
      </c>
      <c r="I8" s="11" t="str">
        <f>IF(3!O90=3!M89,3!M91,IF(3!O90=3!M91,3!M89,0))</f>
        <v>Меркушев</v>
      </c>
      <c r="J8" s="39"/>
      <c r="K8" s="13" t="s">
        <v>21</v>
      </c>
      <c r="L8" s="13"/>
      <c r="M8" s="12"/>
      <c r="N8" s="12"/>
      <c r="O8" s="12">
        <v>-154</v>
      </c>
      <c r="P8" s="37">
        <f>IF(P6=N5,N7,IF(P6=N7,N5,0))</f>
        <v>0</v>
      </c>
      <c r="Q8" s="10" t="str">
        <f>IF(Q6=O5,O7,IF(Q6=O7,O5,0))</f>
        <v>Дрозденко</v>
      </c>
      <c r="R8" s="35"/>
      <c r="S8" s="12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1:30" ht="10.5" customHeight="1">
      <c r="A9" s="12"/>
      <c r="B9" s="12"/>
      <c r="C9" s="12"/>
      <c r="D9" s="12"/>
      <c r="E9" s="14">
        <v>151</v>
      </c>
      <c r="F9" s="96">
        <v>0.12638888888888888</v>
      </c>
      <c r="G9" s="24" t="s">
        <v>109</v>
      </c>
      <c r="H9" s="43"/>
      <c r="I9" s="12">
        <v>-146</v>
      </c>
      <c r="J9" s="37">
        <f>IF(J7=H6,H8,IF(J7=H8,H6,0))</f>
        <v>0</v>
      </c>
      <c r="K9" s="10" t="str">
        <f>IF(K7=I6,I8,IF(K7=I8,I6,0))</f>
        <v>Зинчук</v>
      </c>
      <c r="L9" s="35"/>
      <c r="M9" s="12"/>
      <c r="N9" s="12"/>
      <c r="O9" s="12"/>
      <c r="P9" s="12"/>
      <c r="Q9" s="13" t="s">
        <v>29</v>
      </c>
      <c r="R9" s="13"/>
      <c r="S9" s="12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spans="1:30" ht="10.5" customHeight="1">
      <c r="A10" s="12">
        <v>-98</v>
      </c>
      <c r="B10" s="37">
        <f>IF(3!H26=3!F24,3!F28,IF(3!H26=3!F28,3!F24,0))</f>
        <v>0</v>
      </c>
      <c r="C10" s="10" t="str">
        <f>IF(3!I26=3!G24,3!G28,IF(3!I26=3!G28,3!G24,0))</f>
        <v>Попов М.</v>
      </c>
      <c r="D10" s="43"/>
      <c r="E10" s="14"/>
      <c r="F10" s="39"/>
      <c r="G10" s="14"/>
      <c r="H10" s="15"/>
      <c r="I10" s="12"/>
      <c r="J10" s="13"/>
      <c r="K10" s="13" t="s">
        <v>22</v>
      </c>
      <c r="L10" s="13"/>
      <c r="M10" s="12">
        <v>-147</v>
      </c>
      <c r="N10" s="37">
        <f>IF(D7=B6,B8,IF(D7=B8,B6,0))</f>
        <v>0</v>
      </c>
      <c r="O10" s="10" t="str">
        <f>IF(E7=C6,C8,IF(E7=C8,C6,0))</f>
        <v>Дятлов</v>
      </c>
      <c r="P10" s="35"/>
      <c r="Q10" s="12"/>
      <c r="R10" s="12"/>
      <c r="S10" s="12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</row>
    <row r="11" spans="1:30" ht="10.5" customHeight="1">
      <c r="A11" s="12"/>
      <c r="B11" s="12"/>
      <c r="C11" s="14">
        <v>148</v>
      </c>
      <c r="D11" s="96">
        <v>0.12569444444444444</v>
      </c>
      <c r="E11" s="25" t="s">
        <v>105</v>
      </c>
      <c r="F11" s="12"/>
      <c r="G11" s="14"/>
      <c r="H11" s="15"/>
      <c r="I11" s="12"/>
      <c r="J11" s="12"/>
      <c r="K11" s="12"/>
      <c r="L11" s="12"/>
      <c r="M11" s="12"/>
      <c r="N11" s="12"/>
      <c r="O11" s="14">
        <v>155</v>
      </c>
      <c r="P11" s="96">
        <v>0.12638888888888888</v>
      </c>
      <c r="Q11" s="24" t="s">
        <v>102</v>
      </c>
      <c r="R11" s="43"/>
      <c r="S11" s="12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</row>
    <row r="12" spans="1:30" ht="10.5" customHeight="1">
      <c r="A12" s="12">
        <v>-99</v>
      </c>
      <c r="B12" s="37">
        <f>IF(3!H34=3!F32,3!F36,IF(3!H34=3!F36,3!F32,0))</f>
        <v>0.12638888888888888</v>
      </c>
      <c r="C12" s="11" t="str">
        <f>IF(3!I34=3!G32,3!G36,IF(3!I34=3!G36,3!G32,0))</f>
        <v>Бойчук Артем</v>
      </c>
      <c r="D12" s="39"/>
      <c r="E12" s="12"/>
      <c r="F12" s="12"/>
      <c r="G12" s="14"/>
      <c r="H12" s="15"/>
      <c r="I12" s="12"/>
      <c r="J12" s="12"/>
      <c r="K12" s="12"/>
      <c r="L12" s="12"/>
      <c r="M12" s="12">
        <v>-148</v>
      </c>
      <c r="N12" s="37">
        <f>IF(D11=B10,B12,IF(D11=B12,B10,0))</f>
        <v>0</v>
      </c>
      <c r="O12" s="11" t="str">
        <f>IF(E11=C10,C12,IF(E11=C12,C10,0))</f>
        <v>Попов М.</v>
      </c>
      <c r="P12" s="39"/>
      <c r="Q12" s="14"/>
      <c r="R12" s="15"/>
      <c r="S12" s="15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</row>
    <row r="13" spans="1:30" ht="10.5" customHeight="1">
      <c r="A13" s="12"/>
      <c r="B13" s="12"/>
      <c r="C13" s="12"/>
      <c r="D13" s="12"/>
      <c r="E13" s="15"/>
      <c r="F13" s="15"/>
      <c r="G13" s="14">
        <v>153</v>
      </c>
      <c r="H13" s="96">
        <v>0.12638888888888888</v>
      </c>
      <c r="I13" s="24" t="s">
        <v>99</v>
      </c>
      <c r="J13" s="43"/>
      <c r="K13" s="12"/>
      <c r="L13" s="12"/>
      <c r="M13" s="12"/>
      <c r="N13" s="12"/>
      <c r="O13" s="12"/>
      <c r="P13" s="12"/>
      <c r="Q13" s="14">
        <v>157</v>
      </c>
      <c r="R13" s="98">
        <v>0.12569444444444444</v>
      </c>
      <c r="S13" s="24" t="s">
        <v>102</v>
      </c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</row>
    <row r="14" spans="1:30" ht="10.5" customHeight="1">
      <c r="A14" s="12">
        <v>-100</v>
      </c>
      <c r="B14" s="37">
        <f>IF(3!H42=3!F40,3!F44,IF(3!H42=3!F44,3!F40,0))</f>
        <v>0</v>
      </c>
      <c r="C14" s="10" t="str">
        <f>IF(3!I42=3!G40,3!G44,IF(3!I42=3!G44,3!G40,0))</f>
        <v>Дрозденко</v>
      </c>
      <c r="D14" s="43"/>
      <c r="E14" s="12"/>
      <c r="F14" s="12"/>
      <c r="G14" s="14"/>
      <c r="H14" s="39"/>
      <c r="I14" s="13" t="s">
        <v>23</v>
      </c>
      <c r="J14" s="13"/>
      <c r="K14" s="12"/>
      <c r="L14" s="12"/>
      <c r="M14" s="12">
        <v>-149</v>
      </c>
      <c r="N14" s="37">
        <f>IF(D15=B14,B16,IF(D15=B16,B14,0))</f>
        <v>0</v>
      </c>
      <c r="O14" s="10" t="str">
        <f>IF(E15=C14,C16,IF(E15=C16,C14,0))</f>
        <v>Копылова</v>
      </c>
      <c r="P14" s="43"/>
      <c r="Q14" s="14"/>
      <c r="R14" s="16"/>
      <c r="S14" s="16" t="s">
        <v>24</v>
      </c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</row>
    <row r="15" spans="1:30" ht="10.5" customHeight="1">
      <c r="A15" s="12"/>
      <c r="B15" s="12"/>
      <c r="C15" s="14">
        <v>149</v>
      </c>
      <c r="D15" s="96">
        <v>0.12638888888888888</v>
      </c>
      <c r="E15" s="24" t="s">
        <v>104</v>
      </c>
      <c r="F15" s="43"/>
      <c r="G15" s="14"/>
      <c r="H15" s="15"/>
      <c r="I15" s="12"/>
      <c r="J15" s="12"/>
      <c r="K15" s="12"/>
      <c r="L15" s="12"/>
      <c r="M15" s="12"/>
      <c r="N15" s="12"/>
      <c r="O15" s="14">
        <v>156</v>
      </c>
      <c r="P15" s="96">
        <v>0.12569444444444444</v>
      </c>
      <c r="Q15" s="25" t="s">
        <v>106</v>
      </c>
      <c r="R15" s="12"/>
      <c r="S15" s="12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spans="1:30" ht="10.5" customHeight="1">
      <c r="A16" s="12">
        <v>-101</v>
      </c>
      <c r="B16" s="37">
        <f>IF(3!H50=3!F48,3!F52,IF(3!H50=3!F52,3!F48,0))</f>
        <v>0</v>
      </c>
      <c r="C16" s="11" t="str">
        <f>IF(3!I50=3!G48,3!G52,IF(3!I50=3!G52,3!G48,0))</f>
        <v>Копылова</v>
      </c>
      <c r="D16" s="39"/>
      <c r="E16" s="14"/>
      <c r="F16" s="15"/>
      <c r="G16" s="14"/>
      <c r="H16" s="15"/>
      <c r="I16" s="12"/>
      <c r="J16" s="12"/>
      <c r="K16" s="12"/>
      <c r="L16" s="12"/>
      <c r="M16" s="12">
        <v>-150</v>
      </c>
      <c r="N16" s="37">
        <f>IF(D19=B18,B20,IF(D19=B20,B18,0))</f>
        <v>0</v>
      </c>
      <c r="O16" s="11" t="str">
        <f>IF(E19=C18,C20,IF(E19=C20,C18,0))</f>
        <v>Ледовских</v>
      </c>
      <c r="P16" s="39"/>
      <c r="Q16" s="12">
        <v>-157</v>
      </c>
      <c r="R16" s="37">
        <f>IF(R13=P11,P15,IF(R13=P15,P11,0))</f>
        <v>0.12638888888888888</v>
      </c>
      <c r="S16" s="10" t="str">
        <f>IF(S13=Q11,Q15,IF(S13=Q15,Q11,0))</f>
        <v>Ледовских</v>
      </c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</row>
    <row r="17" spans="1:30" ht="10.5" customHeight="1">
      <c r="A17" s="12"/>
      <c r="B17" s="12"/>
      <c r="C17" s="12"/>
      <c r="D17" s="12"/>
      <c r="E17" s="14">
        <v>152</v>
      </c>
      <c r="F17" s="96">
        <v>0.12638888888888888</v>
      </c>
      <c r="G17" s="25" t="s">
        <v>99</v>
      </c>
      <c r="H17" s="43"/>
      <c r="I17" s="12"/>
      <c r="J17" s="12"/>
      <c r="K17" s="12">
        <v>-155</v>
      </c>
      <c r="L17" s="37">
        <f>IF(P11=N10,N12,IF(P11=N12,N10,0))</f>
        <v>0</v>
      </c>
      <c r="M17" s="10" t="str">
        <f>IF(Q11=O10,O12,IF(Q11=O12,O10,0))</f>
        <v>Дятлов</v>
      </c>
      <c r="N17" s="35"/>
      <c r="O17" s="15"/>
      <c r="P17" s="15"/>
      <c r="Q17" s="12"/>
      <c r="R17" s="12"/>
      <c r="S17" s="13" t="s">
        <v>26</v>
      </c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</row>
    <row r="18" spans="1:30" ht="10.5" customHeight="1">
      <c r="A18" s="12">
        <v>-102</v>
      </c>
      <c r="B18" s="37">
        <f>IF(3!H58=3!F56,3!F60,IF(3!H58=3!F60,3!F56,0))</f>
        <v>0.12569444444444444</v>
      </c>
      <c r="C18" s="10" t="str">
        <f>IF(3!I58=3!G56,3!G60,IF(3!I58=3!G60,3!G56,0))</f>
        <v>Озерицкий</v>
      </c>
      <c r="D18" s="43"/>
      <c r="E18" s="14"/>
      <c r="F18" s="39"/>
      <c r="G18" s="15"/>
      <c r="H18" s="15"/>
      <c r="I18" s="12"/>
      <c r="J18" s="12"/>
      <c r="K18" s="12"/>
      <c r="L18" s="12"/>
      <c r="M18" s="14">
        <v>158</v>
      </c>
      <c r="N18" s="38"/>
      <c r="O18" s="24"/>
      <c r="P18" s="43"/>
      <c r="Q18" s="12"/>
      <c r="R18" s="12"/>
      <c r="S18" s="12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</row>
    <row r="19" spans="1:30" ht="10.5" customHeight="1">
      <c r="A19" s="12"/>
      <c r="B19" s="12"/>
      <c r="C19" s="14">
        <v>150</v>
      </c>
      <c r="D19" s="96">
        <v>0.12569444444444444</v>
      </c>
      <c r="E19" s="25" t="s">
        <v>99</v>
      </c>
      <c r="F19" s="12"/>
      <c r="G19" s="12">
        <v>-153</v>
      </c>
      <c r="H19" s="37">
        <f>IF(H13=F9,F17,IF(H13=F17,F9,0))</f>
        <v>0.12638888888888888</v>
      </c>
      <c r="I19" s="10" t="str">
        <f>IF(I13=G9,G17,IF(I13=G17,G9,0))</f>
        <v>Соболь Д.</v>
      </c>
      <c r="J19" s="35"/>
      <c r="K19" s="12">
        <v>-156</v>
      </c>
      <c r="L19" s="37">
        <f>IF(P15=N14,N16,IF(P15=N16,N14,0))</f>
        <v>0</v>
      </c>
      <c r="M19" s="11" t="str">
        <f>IF(Q15=O14,O16,IF(Q15=O16,O14,0))</f>
        <v>Копылова</v>
      </c>
      <c r="N19" s="39"/>
      <c r="O19" s="13" t="s">
        <v>28</v>
      </c>
      <c r="P19" s="13"/>
      <c r="Q19" s="12"/>
      <c r="R19" s="12"/>
      <c r="S19" s="12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</row>
    <row r="20" spans="1:30" ht="10.5" customHeight="1">
      <c r="A20" s="12">
        <v>-103</v>
      </c>
      <c r="B20" s="37">
        <f>IF(3!H66=3!F64,3!F68,IF(3!H66=3!F68,3!F64,0))</f>
        <v>0</v>
      </c>
      <c r="C20" s="11" t="str">
        <f>IF(3!I66=3!G64,3!G68,IF(3!I66=3!G68,3!G64,0))</f>
        <v>Ледовских</v>
      </c>
      <c r="D20" s="39"/>
      <c r="E20" s="12"/>
      <c r="F20" s="12"/>
      <c r="G20" s="12"/>
      <c r="H20" s="12"/>
      <c r="I20" s="13" t="s">
        <v>25</v>
      </c>
      <c r="J20" s="13"/>
      <c r="K20" s="12"/>
      <c r="L20" s="12"/>
      <c r="M20" s="12">
        <v>-158</v>
      </c>
      <c r="N20" s="37">
        <f>IF(N18=L17,L19,IF(N18=L19,L17,0))</f>
        <v>0</v>
      </c>
      <c r="O20" s="10">
        <f>IF(O18=M17,M19,IF(O18=M19,M17,0))</f>
        <v>0</v>
      </c>
      <c r="P20" s="35"/>
      <c r="Q20" s="12"/>
      <c r="R20" s="12"/>
      <c r="S20" s="12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</row>
    <row r="21" spans="1:30" ht="10.5" customHeight="1">
      <c r="A21" s="12"/>
      <c r="B21" s="12"/>
      <c r="C21" s="12"/>
      <c r="D21" s="12"/>
      <c r="E21" s="15"/>
      <c r="F21" s="15"/>
      <c r="G21" s="12"/>
      <c r="H21" s="12"/>
      <c r="I21" s="12"/>
      <c r="J21" s="12"/>
      <c r="K21" s="12"/>
      <c r="L21" s="12"/>
      <c r="M21" s="12"/>
      <c r="N21" s="12"/>
      <c r="O21" s="13" t="s">
        <v>30</v>
      </c>
      <c r="P21" s="13"/>
      <c r="Q21" s="12"/>
      <c r="R21" s="12"/>
      <c r="S21" s="12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</row>
    <row r="22" spans="1:30" ht="10.5" customHeight="1">
      <c r="A22" s="12">
        <v>-80</v>
      </c>
      <c r="B22" s="37">
        <f>IF(3!F8=3!D7,3!D9,IF(3!F8=3!D9,3!D7,0))</f>
        <v>0</v>
      </c>
      <c r="C22" s="10" t="str">
        <f>IF(3!G8=3!E7,3!E9,IF(3!G8=3!E9,3!E7,0))</f>
        <v>Волков Алексей</v>
      </c>
      <c r="D22" s="4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>
        <v>-171</v>
      </c>
      <c r="P22" s="37">
        <f>IF(H29=F25,F33,IF(H29=F33,F25,0))</f>
        <v>0.12569444444444444</v>
      </c>
      <c r="Q22" s="10" t="str">
        <f>IF(I29=G25,G33,IF(I29=G33,G25,0))</f>
        <v>Гончар</v>
      </c>
      <c r="R22" s="35"/>
      <c r="S22" s="12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</row>
    <row r="23" spans="1:30" ht="10.5" customHeight="1">
      <c r="A23" s="12"/>
      <c r="B23" s="12"/>
      <c r="C23" s="14">
        <v>159</v>
      </c>
      <c r="D23" s="96">
        <v>0.125</v>
      </c>
      <c r="E23" s="24" t="s">
        <v>107</v>
      </c>
      <c r="F23" s="43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4">
        <v>174</v>
      </c>
      <c r="R23" s="98">
        <v>0.12569444444444444</v>
      </c>
      <c r="S23" s="24" t="s">
        <v>116</v>
      </c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</row>
    <row r="24" spans="1:30" ht="10.5" customHeight="1">
      <c r="A24" s="12">
        <v>-81</v>
      </c>
      <c r="B24" s="37">
        <f>IF(3!F12=3!D11,3!D13,IF(3!F12=3!D13,3!D11,0))</f>
        <v>0</v>
      </c>
      <c r="C24" s="11" t="str">
        <f>IF(3!G12=3!E11,3!E13,IF(3!G12=3!E13,3!E11,0))</f>
        <v>Третьяк</v>
      </c>
      <c r="D24" s="39"/>
      <c r="E24" s="14"/>
      <c r="F24" s="15"/>
      <c r="G24" s="12"/>
      <c r="H24" s="12"/>
      <c r="I24" s="12"/>
      <c r="J24" s="12"/>
      <c r="K24" s="12"/>
      <c r="L24" s="12"/>
      <c r="M24" s="12"/>
      <c r="N24" s="12"/>
      <c r="O24" s="12">
        <v>-172</v>
      </c>
      <c r="P24" s="37">
        <f>IF(H45=F41,F49,IF(H45=F49,F41,0))</f>
        <v>0.12638888888888888</v>
      </c>
      <c r="Q24" s="11" t="str">
        <f>IF(I45=G41,G49,IF(I45=G49,G41,0))</f>
        <v>Шевченко</v>
      </c>
      <c r="R24" s="13"/>
      <c r="S24" s="13" t="s">
        <v>31</v>
      </c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</row>
    <row r="25" spans="1:30" ht="10.5" customHeight="1">
      <c r="A25" s="12"/>
      <c r="B25" s="12"/>
      <c r="C25" s="12"/>
      <c r="D25" s="12"/>
      <c r="E25" s="14">
        <v>167</v>
      </c>
      <c r="F25" s="96">
        <v>0.12569444444444444</v>
      </c>
      <c r="G25" s="24" t="s">
        <v>116</v>
      </c>
      <c r="H25" s="43"/>
      <c r="I25" s="12"/>
      <c r="J25" s="12"/>
      <c r="K25" s="12"/>
      <c r="L25" s="12"/>
      <c r="M25" s="12"/>
      <c r="N25" s="12"/>
      <c r="O25" s="12"/>
      <c r="P25" s="12"/>
      <c r="Q25" s="12">
        <v>-174</v>
      </c>
      <c r="R25" s="37">
        <f>IF(R23=P22,P24,IF(R23=P24,P22,0))</f>
        <v>0.12638888888888888</v>
      </c>
      <c r="S25" s="10" t="str">
        <f>IF(S23=Q22,Q24,IF(S23=Q24,Q22,0))</f>
        <v>Шевченко</v>
      </c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</row>
    <row r="26" spans="1:30" ht="10.5" customHeight="1">
      <c r="A26" s="12">
        <v>-82</v>
      </c>
      <c r="B26" s="37">
        <f>IF(3!F16=3!D15,3!D17,IF(3!F16=3!D17,3!D15,0))</f>
        <v>0</v>
      </c>
      <c r="C26" s="10" t="str">
        <f>IF(3!G16=3!E15,3!E17,IF(3!G16=3!E17,3!E15,0))</f>
        <v>Гончар</v>
      </c>
      <c r="D26" s="43"/>
      <c r="E26" s="14"/>
      <c r="F26" s="39"/>
      <c r="G26" s="14"/>
      <c r="H26" s="15"/>
      <c r="I26" s="12"/>
      <c r="J26" s="12"/>
      <c r="K26" s="12"/>
      <c r="L26" s="12"/>
      <c r="M26" s="12">
        <v>-167</v>
      </c>
      <c r="N26" s="37">
        <f>IF(F25=D23,D27,IF(F25=D27,D23,0))</f>
        <v>0</v>
      </c>
      <c r="O26" s="10" t="str">
        <f>IF(G25=E23,E27,IF(G25=E27,E23,0))</f>
        <v>Волков Алексей</v>
      </c>
      <c r="P26" s="35"/>
      <c r="Q26" s="18"/>
      <c r="R26" s="13"/>
      <c r="S26" s="13" t="s">
        <v>32</v>
      </c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</row>
    <row r="27" spans="1:30" ht="10.5" customHeight="1">
      <c r="A27" s="12"/>
      <c r="B27" s="12"/>
      <c r="C27" s="14">
        <v>160</v>
      </c>
      <c r="D27" s="96">
        <v>0.125</v>
      </c>
      <c r="E27" s="25" t="s">
        <v>116</v>
      </c>
      <c r="F27" s="12"/>
      <c r="G27" s="14"/>
      <c r="H27" s="15"/>
      <c r="I27" s="12"/>
      <c r="J27" s="12"/>
      <c r="K27" s="12"/>
      <c r="L27" s="12"/>
      <c r="M27" s="12"/>
      <c r="N27" s="12"/>
      <c r="O27" s="14">
        <v>175</v>
      </c>
      <c r="P27" s="96">
        <v>0.12638888888888888</v>
      </c>
      <c r="Q27" s="24" t="s">
        <v>103</v>
      </c>
      <c r="R27" s="12"/>
      <c r="S27" s="12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</row>
    <row r="28" spans="1:30" ht="10.5" customHeight="1">
      <c r="A28" s="12">
        <v>-83</v>
      </c>
      <c r="B28" s="37">
        <f>IF(3!F20=3!D19,3!D21,IF(3!F20=3!D21,3!D19,0))</f>
        <v>0</v>
      </c>
      <c r="C28" s="11" t="str">
        <f>IF(3!G20=3!E19,3!E21,IF(3!G20=3!E21,3!E19,0))</f>
        <v>Катанкин</v>
      </c>
      <c r="D28" s="39"/>
      <c r="E28" s="12"/>
      <c r="F28" s="12"/>
      <c r="G28" s="14"/>
      <c r="H28" s="15"/>
      <c r="I28" s="12"/>
      <c r="J28" s="12"/>
      <c r="K28" s="12"/>
      <c r="L28" s="12"/>
      <c r="M28" s="12">
        <v>-168</v>
      </c>
      <c r="N28" s="37">
        <f>IF(F33=D31,D35,IF(F33=D35,D31,0))</f>
        <v>0.12569444444444444</v>
      </c>
      <c r="O28" s="11" t="str">
        <f>IF(G33=E31,E35,IF(G33=E35,E31,0))</f>
        <v>Шиман</v>
      </c>
      <c r="P28" s="39"/>
      <c r="Q28" s="14"/>
      <c r="R28" s="12"/>
      <c r="S28" s="12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</row>
    <row r="29" spans="1:30" ht="10.5" customHeight="1">
      <c r="A29" s="12"/>
      <c r="B29" s="12"/>
      <c r="C29" s="12"/>
      <c r="D29" s="12"/>
      <c r="E29" s="15"/>
      <c r="F29" s="15"/>
      <c r="G29" s="14">
        <v>171</v>
      </c>
      <c r="H29" s="96">
        <v>0.12569444444444444</v>
      </c>
      <c r="I29" s="24" t="s">
        <v>110</v>
      </c>
      <c r="J29" s="43"/>
      <c r="K29" s="12"/>
      <c r="L29" s="12"/>
      <c r="M29" s="12"/>
      <c r="N29" s="12"/>
      <c r="O29" s="12"/>
      <c r="P29" s="12"/>
      <c r="Q29" s="14">
        <v>177</v>
      </c>
      <c r="R29" s="98">
        <v>0.125</v>
      </c>
      <c r="S29" s="24" t="s">
        <v>103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</row>
    <row r="30" spans="1:30" ht="10.5" customHeight="1">
      <c r="A30" s="12">
        <v>-84</v>
      </c>
      <c r="B30" s="37">
        <f>IF(3!F24=3!D23,3!D25,IF(3!F24=3!D25,3!D23,0))</f>
        <v>0</v>
      </c>
      <c r="C30" s="10" t="str">
        <f>IF(3!G24=3!E23,3!E25,IF(3!G24=3!E25,3!E23,0))</f>
        <v>Шиман</v>
      </c>
      <c r="D30" s="43"/>
      <c r="E30" s="12"/>
      <c r="F30" s="12"/>
      <c r="G30" s="14"/>
      <c r="H30" s="39"/>
      <c r="I30" s="14"/>
      <c r="J30" s="15"/>
      <c r="K30" s="12"/>
      <c r="L30" s="12"/>
      <c r="M30" s="12">
        <v>-169</v>
      </c>
      <c r="N30" s="37">
        <f>IF(F41=D39,D43,IF(F41=D43,D39,0))</f>
        <v>0.12569444444444444</v>
      </c>
      <c r="O30" s="10" t="str">
        <f>IF(G41=E39,E43,IF(G41=E43,E39,0))</f>
        <v>Кудряшова</v>
      </c>
      <c r="P30" s="43"/>
      <c r="Q30" s="14"/>
      <c r="R30" s="13"/>
      <c r="S30" s="13" t="s">
        <v>33</v>
      </c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</row>
    <row r="31" spans="1:30" ht="10.5" customHeight="1">
      <c r="A31" s="12"/>
      <c r="B31" s="12"/>
      <c r="C31" s="14">
        <v>161</v>
      </c>
      <c r="D31" s="96">
        <v>0.12569444444444444</v>
      </c>
      <c r="E31" s="24" t="s">
        <v>103</v>
      </c>
      <c r="F31" s="43"/>
      <c r="G31" s="14"/>
      <c r="H31" s="12"/>
      <c r="I31" s="14"/>
      <c r="J31" s="15"/>
      <c r="K31" s="12"/>
      <c r="L31" s="12"/>
      <c r="M31" s="12"/>
      <c r="N31" s="12"/>
      <c r="O31" s="14">
        <v>176</v>
      </c>
      <c r="P31" s="96">
        <v>0.12569444444444444</v>
      </c>
      <c r="Q31" s="25" t="s">
        <v>118</v>
      </c>
      <c r="R31" s="12"/>
      <c r="S31" s="12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</row>
    <row r="32" spans="1:30" ht="10.5" customHeight="1">
      <c r="A32" s="12">
        <v>-85</v>
      </c>
      <c r="B32" s="37">
        <f>IF(3!F28=3!D27,3!D29,IF(3!F28=3!D29,3!D27,0))</f>
        <v>0</v>
      </c>
      <c r="C32" s="11" t="str">
        <f>IF(3!G28=3!E27,3!E29,IF(3!G28=3!E29,3!E27,0))</f>
        <v>Федоренко</v>
      </c>
      <c r="D32" s="39"/>
      <c r="E32" s="14"/>
      <c r="F32" s="15"/>
      <c r="G32" s="14"/>
      <c r="H32" s="12"/>
      <c r="I32" s="14"/>
      <c r="J32" s="15"/>
      <c r="K32" s="12"/>
      <c r="L32" s="12"/>
      <c r="M32" s="12">
        <v>-170</v>
      </c>
      <c r="N32" s="37">
        <f>IF(F49=D47,D51,IF(F49=D51,D47,0))</f>
        <v>0.12569444444444444</v>
      </c>
      <c r="O32" s="11" t="str">
        <f>IF(G49=E47,E51,IF(G49=E51,E47,0))</f>
        <v>Мельник</v>
      </c>
      <c r="P32" s="39"/>
      <c r="Q32" s="12">
        <v>-177</v>
      </c>
      <c r="R32" s="37">
        <f>IF(R29=P27,P31,IF(R29=P31,P27,0))</f>
        <v>0</v>
      </c>
      <c r="S32" s="10" t="str">
        <f>IF(S29=Q27,Q31,IF(S29=Q31,Q27,0))</f>
        <v>Кудряшова</v>
      </c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</row>
    <row r="33" spans="1:30" ht="10.5" customHeight="1">
      <c r="A33" s="12"/>
      <c r="B33" s="12"/>
      <c r="C33" s="12"/>
      <c r="D33" s="12"/>
      <c r="E33" s="14">
        <v>168</v>
      </c>
      <c r="F33" s="96">
        <v>0.12569444444444444</v>
      </c>
      <c r="G33" s="25" t="s">
        <v>110</v>
      </c>
      <c r="H33" s="15"/>
      <c r="I33" s="14"/>
      <c r="J33" s="15"/>
      <c r="K33" s="12">
        <v>-175</v>
      </c>
      <c r="L33" s="37">
        <f>IF(P27=N26,N28,IF(P27=N28,N26,0))</f>
        <v>0</v>
      </c>
      <c r="M33" s="10" t="str">
        <f>IF(Q27=O26,O28,IF(Q27=O28,O26,0))</f>
        <v>Волков Алексей</v>
      </c>
      <c r="N33" s="35"/>
      <c r="O33" s="12"/>
      <c r="P33" s="12"/>
      <c r="Q33" s="18"/>
      <c r="R33" s="18"/>
      <c r="S33" s="13" t="s">
        <v>35</v>
      </c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</row>
    <row r="34" spans="1:30" ht="10.5" customHeight="1">
      <c r="A34" s="12">
        <v>-86</v>
      </c>
      <c r="B34" s="37">
        <f>IF(3!F32=3!D31,3!D33,IF(3!F32=3!D33,3!D31,0))</f>
        <v>0</v>
      </c>
      <c r="C34" s="10" t="str">
        <f>IF(3!G32=3!E31,3!E33,IF(3!G32=3!E33,3!E31,0))</f>
        <v>Лазаренко</v>
      </c>
      <c r="D34" s="43"/>
      <c r="E34" s="14"/>
      <c r="F34" s="39"/>
      <c r="G34" s="12"/>
      <c r="H34" s="12"/>
      <c r="I34" s="14"/>
      <c r="J34" s="15"/>
      <c r="K34" s="12"/>
      <c r="L34" s="12"/>
      <c r="M34" s="14">
        <v>178</v>
      </c>
      <c r="N34" s="96">
        <v>0.125</v>
      </c>
      <c r="O34" s="24" t="s">
        <v>107</v>
      </c>
      <c r="P34" s="43"/>
      <c r="Q34" s="12"/>
      <c r="R34" s="12"/>
      <c r="S34" s="12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</row>
    <row r="35" spans="1:30" ht="10.5" customHeight="1">
      <c r="A35" s="12"/>
      <c r="B35" s="12"/>
      <c r="C35" s="14">
        <v>162</v>
      </c>
      <c r="D35" s="96">
        <v>0.12569444444444444</v>
      </c>
      <c r="E35" s="25" t="s">
        <v>110</v>
      </c>
      <c r="F35" s="12"/>
      <c r="G35" s="12"/>
      <c r="H35" s="12"/>
      <c r="I35" s="14"/>
      <c r="J35" s="15"/>
      <c r="K35" s="12">
        <v>-176</v>
      </c>
      <c r="L35" s="37">
        <f>IF(P31=N30,N32,IF(P31=N32,N30,0))</f>
        <v>0.12569444444444444</v>
      </c>
      <c r="M35" s="11" t="str">
        <f>IF(Q31=O30,O32,IF(Q31=O32,O30,0))</f>
        <v>Мельник</v>
      </c>
      <c r="N35" s="39"/>
      <c r="O35" s="13" t="s">
        <v>37</v>
      </c>
      <c r="P35" s="13"/>
      <c r="Q35" s="18"/>
      <c r="R35" s="18"/>
      <c r="S35" s="18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</row>
    <row r="36" spans="1:30" ht="10.5" customHeight="1">
      <c r="A36" s="12">
        <v>-87</v>
      </c>
      <c r="B36" s="37">
        <f>IF(3!F36=3!D35,3!D37,IF(3!F36=3!D37,3!D35,0))</f>
        <v>0</v>
      </c>
      <c r="C36" s="11" t="str">
        <f>IF(3!G36=3!E35,3!E37,IF(3!G36=3!E37,3!E35,0))</f>
        <v>Груша</v>
      </c>
      <c r="D36" s="39"/>
      <c r="E36" s="12"/>
      <c r="F36" s="12"/>
      <c r="G36" s="12"/>
      <c r="H36" s="99">
        <v>0.12569444444444444</v>
      </c>
      <c r="I36" s="26" t="s">
        <v>126</v>
      </c>
      <c r="J36" s="15"/>
      <c r="K36" s="13"/>
      <c r="L36" s="12"/>
      <c r="M36" s="12">
        <v>-178</v>
      </c>
      <c r="N36" s="37">
        <f>IF(N34=L33,L35,IF(N34=L35,L33,0))</f>
        <v>0</v>
      </c>
      <c r="O36" s="10" t="str">
        <f>IF(O34=M33,M35,IF(O34=M35,M33,0))</f>
        <v>Мельник</v>
      </c>
      <c r="P36" s="35"/>
      <c r="Q36" s="12"/>
      <c r="R36" s="12"/>
      <c r="S36" s="12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</row>
    <row r="37" spans="1:30" ht="10.5" customHeight="1">
      <c r="A37" s="12"/>
      <c r="B37" s="12"/>
      <c r="C37" s="12"/>
      <c r="D37" s="12"/>
      <c r="E37" s="15"/>
      <c r="F37" s="15"/>
      <c r="G37" s="12"/>
      <c r="H37" s="64"/>
      <c r="I37" s="2" t="s">
        <v>34</v>
      </c>
      <c r="J37" s="61"/>
      <c r="K37" s="12">
        <v>-159</v>
      </c>
      <c r="L37" s="37">
        <f>IF(D23=B22,B24,IF(D23=B24,B22,0))</f>
        <v>0</v>
      </c>
      <c r="M37" s="10" t="str">
        <f>IF(E23=C22,C24,IF(E23=C24,C22,0))</f>
        <v>Третьяк</v>
      </c>
      <c r="N37" s="35"/>
      <c r="O37" s="13" t="s">
        <v>38</v>
      </c>
      <c r="P37" s="13"/>
      <c r="Q37" s="12"/>
      <c r="R37" s="12"/>
      <c r="S37" s="12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</row>
    <row r="38" spans="1:30" ht="10.5" customHeight="1">
      <c r="A38" s="12">
        <v>-88</v>
      </c>
      <c r="B38" s="37">
        <f>IF(3!F40=3!D39,3!D41,IF(3!F40=3!D41,3!D39,0))</f>
        <v>0</v>
      </c>
      <c r="C38" s="10" t="str">
        <f>IF(3!G40=3!E39,3!E41,IF(3!G40=3!E41,3!E39,0))</f>
        <v>Лукьянцева</v>
      </c>
      <c r="D38" s="43"/>
      <c r="E38" s="12"/>
      <c r="F38" s="12"/>
      <c r="G38" s="12"/>
      <c r="H38" s="15"/>
      <c r="I38" s="14">
        <v>173</v>
      </c>
      <c r="J38" s="15"/>
      <c r="K38" s="60"/>
      <c r="L38" s="12"/>
      <c r="M38" s="14">
        <v>179</v>
      </c>
      <c r="N38" s="38"/>
      <c r="O38" s="21"/>
      <c r="P38" s="44"/>
      <c r="Q38" s="12"/>
      <c r="R38" s="12"/>
      <c r="S38" s="12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</row>
    <row r="39" spans="1:30" ht="10.5" customHeight="1">
      <c r="A39" s="12"/>
      <c r="B39" s="12"/>
      <c r="C39" s="14">
        <v>163</v>
      </c>
      <c r="D39" s="96">
        <v>0.125</v>
      </c>
      <c r="E39" s="24" t="s">
        <v>126</v>
      </c>
      <c r="F39" s="43"/>
      <c r="G39" s="12"/>
      <c r="H39" s="37">
        <f>IF(H36=H29,H45,IF(H36=H45,H29,0))</f>
        <v>0.125</v>
      </c>
      <c r="I39" s="62" t="str">
        <f>IF(I36=I29,I45,IF(I36=I45,I29,0))</f>
        <v>Груша</v>
      </c>
      <c r="J39" s="63"/>
      <c r="K39" s="12">
        <v>-160</v>
      </c>
      <c r="L39" s="37">
        <f>IF(D27=B26,B28,IF(D27=B28,B26,0))</f>
        <v>0</v>
      </c>
      <c r="M39" s="11" t="str">
        <f>IF(E27=C26,C28,IF(E27=C28,C26,0))</f>
        <v>Катанкин</v>
      </c>
      <c r="N39" s="39"/>
      <c r="O39" s="14"/>
      <c r="P39" s="15"/>
      <c r="Q39" s="18"/>
      <c r="R39" s="18"/>
      <c r="S39" s="18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</row>
    <row r="40" spans="1:30" ht="10.5" customHeight="1">
      <c r="A40" s="12">
        <v>-89</v>
      </c>
      <c r="B40" s="37">
        <f>IF(3!F44=3!D43,3!D45,IF(3!F44=3!D45,3!D43,0))</f>
        <v>0</v>
      </c>
      <c r="C40" s="11" t="str">
        <f>IF(3!G44=3!E43,3!E45,IF(3!G44=3!E45,3!E43,0))</f>
        <v>Набатов</v>
      </c>
      <c r="D40" s="39"/>
      <c r="E40" s="14"/>
      <c r="F40" s="15"/>
      <c r="G40" s="12"/>
      <c r="H40" s="12"/>
      <c r="I40" s="2" t="s">
        <v>36</v>
      </c>
      <c r="J40" s="61"/>
      <c r="K40" s="12"/>
      <c r="L40" s="12"/>
      <c r="M40" s="12"/>
      <c r="N40" s="12"/>
      <c r="O40" s="14">
        <v>183</v>
      </c>
      <c r="P40" s="38"/>
      <c r="Q40" s="21"/>
      <c r="R40" s="44"/>
      <c r="S40" s="12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</row>
    <row r="41" spans="1:30" ht="10.5" customHeight="1">
      <c r="A41" s="12"/>
      <c r="B41" s="12"/>
      <c r="C41" s="12"/>
      <c r="D41" s="12"/>
      <c r="E41" s="14">
        <v>169</v>
      </c>
      <c r="F41" s="96">
        <v>0.125</v>
      </c>
      <c r="G41" s="24" t="s">
        <v>126</v>
      </c>
      <c r="H41" s="43"/>
      <c r="I41" s="14"/>
      <c r="J41" s="15"/>
      <c r="K41" s="12">
        <v>-161</v>
      </c>
      <c r="L41" s="37">
        <f>IF(D31=B30,B32,IF(D31=B32,B30,0))</f>
        <v>0</v>
      </c>
      <c r="M41" s="10" t="str">
        <f>IF(E31=C30,C32,IF(E31=C32,C30,0))</f>
        <v>Федоренко</v>
      </c>
      <c r="N41" s="43"/>
      <c r="O41" s="14"/>
      <c r="P41" s="39"/>
      <c r="Q41" s="14"/>
      <c r="R41" s="15"/>
      <c r="S41" s="12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</row>
    <row r="42" spans="1:30" ht="10.5" customHeight="1">
      <c r="A42" s="12">
        <v>-90</v>
      </c>
      <c r="B42" s="37">
        <f>IF(3!F48=3!D47,3!D49,IF(3!F48=3!D49,3!D47,0))</f>
        <v>0</v>
      </c>
      <c r="C42" s="10" t="str">
        <f>IF(3!G48=3!E47,3!E49,IF(3!G48=3!E49,3!E47,0))</f>
        <v>Кудряшова</v>
      </c>
      <c r="D42" s="43"/>
      <c r="E42" s="14"/>
      <c r="F42" s="39"/>
      <c r="G42" s="14"/>
      <c r="H42" s="15"/>
      <c r="I42" s="14"/>
      <c r="J42" s="15"/>
      <c r="K42" s="12"/>
      <c r="L42" s="12"/>
      <c r="M42" s="14">
        <v>180</v>
      </c>
      <c r="N42" s="38"/>
      <c r="O42" s="27"/>
      <c r="P42" s="12"/>
      <c r="Q42" s="14"/>
      <c r="R42" s="15"/>
      <c r="S42" s="12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</row>
    <row r="43" spans="1:30" ht="10.5" customHeight="1">
      <c r="A43" s="12"/>
      <c r="B43" s="12"/>
      <c r="C43" s="14">
        <v>164</v>
      </c>
      <c r="D43" s="96">
        <v>0.12569444444444444</v>
      </c>
      <c r="E43" s="25" t="s">
        <v>118</v>
      </c>
      <c r="F43" s="12"/>
      <c r="G43" s="14"/>
      <c r="H43" s="15"/>
      <c r="I43" s="14"/>
      <c r="J43" s="15"/>
      <c r="K43" s="12">
        <v>-162</v>
      </c>
      <c r="L43" s="37">
        <f>IF(D35=B34,B36,IF(D35=B36,B34,0))</f>
        <v>0</v>
      </c>
      <c r="M43" s="11" t="str">
        <f>IF(E35=C34,C36,IF(E35=C36,C34,0))</f>
        <v>Лазаренко</v>
      </c>
      <c r="N43" s="39"/>
      <c r="O43" s="12"/>
      <c r="P43" s="12"/>
      <c r="Q43" s="14"/>
      <c r="R43" s="15"/>
      <c r="S43" s="12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</row>
    <row r="44" spans="1:30" ht="10.5" customHeight="1">
      <c r="A44" s="12">
        <v>-91</v>
      </c>
      <c r="B44" s="37">
        <f>IF(3!F52=3!D51,3!D53,IF(3!F52=3!D53,3!D51,0))</f>
        <v>0</v>
      </c>
      <c r="C44" s="11" t="str">
        <f>IF(3!G52=3!E51,3!E53,IF(3!G52=3!E53,3!E51,0))</f>
        <v>Вакина</v>
      </c>
      <c r="D44" s="39"/>
      <c r="E44" s="12"/>
      <c r="F44" s="12"/>
      <c r="G44" s="14"/>
      <c r="H44" s="15"/>
      <c r="I44" s="14"/>
      <c r="J44" s="15"/>
      <c r="K44" s="12"/>
      <c r="L44" s="12"/>
      <c r="M44" s="12"/>
      <c r="N44" s="12"/>
      <c r="O44" s="12"/>
      <c r="P44" s="12"/>
      <c r="Q44" s="14">
        <v>185</v>
      </c>
      <c r="R44" s="38"/>
      <c r="S44" s="21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</row>
    <row r="45" spans="1:30" ht="10.5" customHeight="1">
      <c r="A45" s="12"/>
      <c r="B45" s="12"/>
      <c r="C45" s="12"/>
      <c r="D45" s="12"/>
      <c r="E45" s="15"/>
      <c r="F45" s="15"/>
      <c r="G45" s="14">
        <v>172</v>
      </c>
      <c r="H45" s="96">
        <v>0.125</v>
      </c>
      <c r="I45" s="25" t="s">
        <v>126</v>
      </c>
      <c r="J45" s="43"/>
      <c r="K45" s="12">
        <v>-163</v>
      </c>
      <c r="L45" s="37">
        <f>IF(D39=B38,B40,IF(D39=B40,B38,0))</f>
        <v>0</v>
      </c>
      <c r="M45" s="10" t="str">
        <f>IF(E39=C38,C40,IF(E39=C40,C38,0))</f>
        <v>Лукьянцева</v>
      </c>
      <c r="N45" s="35"/>
      <c r="O45" s="12"/>
      <c r="P45" s="12"/>
      <c r="Q45" s="14"/>
      <c r="R45" s="39"/>
      <c r="S45" s="13" t="s">
        <v>39</v>
      </c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</row>
    <row r="46" spans="1:30" ht="10.5" customHeight="1">
      <c r="A46" s="12">
        <v>-92</v>
      </c>
      <c r="B46" s="37">
        <f>IF(3!F56=3!D55,3!D57,IF(3!F56=3!D57,3!D55,0))</f>
        <v>0</v>
      </c>
      <c r="C46" s="10" t="str">
        <f>IF(3!G56=3!E55,3!E57,IF(3!G56=3!E57,3!E55,0))</f>
        <v>Шевченко</v>
      </c>
      <c r="D46" s="43"/>
      <c r="E46" s="12"/>
      <c r="F46" s="12"/>
      <c r="G46" s="14"/>
      <c r="H46" s="39"/>
      <c r="I46" s="12"/>
      <c r="J46" s="12"/>
      <c r="K46" s="12"/>
      <c r="L46" s="12"/>
      <c r="M46" s="14">
        <v>181</v>
      </c>
      <c r="N46" s="38"/>
      <c r="O46" s="21"/>
      <c r="P46" s="44"/>
      <c r="Q46" s="14"/>
      <c r="R46" s="12"/>
      <c r="S46" s="12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</row>
    <row r="47" spans="1:30" ht="10.5" customHeight="1">
      <c r="A47" s="12"/>
      <c r="B47" s="12"/>
      <c r="C47" s="14">
        <v>165</v>
      </c>
      <c r="D47" s="96">
        <v>0.12569444444444444</v>
      </c>
      <c r="E47" s="24" t="s">
        <v>114</v>
      </c>
      <c r="F47" s="43"/>
      <c r="G47" s="14"/>
      <c r="H47" s="12"/>
      <c r="I47" s="12"/>
      <c r="J47" s="12"/>
      <c r="K47" s="12">
        <v>-164</v>
      </c>
      <c r="L47" s="37">
        <f>IF(D43=B42,B44,IF(D43=B44,B42,0))</f>
        <v>0</v>
      </c>
      <c r="M47" s="11" t="str">
        <f>IF(E43=C42,C44,IF(E43=C44,C42,0))</f>
        <v>Вакина</v>
      </c>
      <c r="N47" s="39"/>
      <c r="O47" s="14"/>
      <c r="P47" s="15"/>
      <c r="Q47" s="14"/>
      <c r="R47" s="12"/>
      <c r="S47" s="12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</row>
    <row r="48" spans="1:30" ht="10.5" customHeight="1">
      <c r="A48" s="12">
        <v>-93</v>
      </c>
      <c r="B48" s="37">
        <f>IF(3!F60=3!D59,3!D61,IF(3!F60=3!D61,3!D59,0))</f>
        <v>0</v>
      </c>
      <c r="C48" s="11" t="str">
        <f>IF(3!G60=3!E59,3!E61,IF(3!G60=3!E61,3!E59,0))</f>
        <v>Кравец</v>
      </c>
      <c r="D48" s="39"/>
      <c r="E48" s="14"/>
      <c r="F48" s="15"/>
      <c r="G48" s="14"/>
      <c r="H48" s="12"/>
      <c r="I48" s="12"/>
      <c r="J48" s="12"/>
      <c r="K48" s="12"/>
      <c r="L48" s="12"/>
      <c r="M48" s="12"/>
      <c r="N48" s="12"/>
      <c r="O48" s="14">
        <v>184</v>
      </c>
      <c r="P48" s="38"/>
      <c r="Q48" s="27"/>
      <c r="R48" s="15"/>
      <c r="S48" s="12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</row>
    <row r="49" spans="1:30" ht="10.5" customHeight="1">
      <c r="A49" s="12"/>
      <c r="B49" s="12"/>
      <c r="C49" s="12"/>
      <c r="D49" s="12"/>
      <c r="E49" s="14">
        <v>170</v>
      </c>
      <c r="F49" s="96">
        <v>0.12638888888888888</v>
      </c>
      <c r="G49" s="25" t="s">
        <v>114</v>
      </c>
      <c r="H49" s="15"/>
      <c r="I49" s="12"/>
      <c r="J49" s="12"/>
      <c r="K49" s="12">
        <v>-165</v>
      </c>
      <c r="L49" s="37">
        <f>IF(D47=B46,B48,IF(D47=B48,B46,0))</f>
        <v>0</v>
      </c>
      <c r="M49" s="10" t="str">
        <f>IF(E47=C46,C48,IF(E47=C48,C46,0))</f>
        <v>Кравец</v>
      </c>
      <c r="N49" s="43"/>
      <c r="O49" s="14"/>
      <c r="P49" s="39"/>
      <c r="Q49" s="12"/>
      <c r="R49" s="12"/>
      <c r="S49" s="1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</row>
    <row r="50" spans="1:30" ht="10.5" customHeight="1">
      <c r="A50" s="12">
        <v>-94</v>
      </c>
      <c r="B50" s="37">
        <f>IF(3!F64=3!D63,3!D65,IF(3!F64=3!D65,3!D63,0))</f>
        <v>0</v>
      </c>
      <c r="C50" s="10" t="str">
        <f>IF(3!G64=3!E63,3!E65,IF(3!G64=3!E65,3!E63,0))</f>
        <v>Мельник</v>
      </c>
      <c r="D50" s="43"/>
      <c r="E50" s="14"/>
      <c r="F50" s="39"/>
      <c r="G50" s="12"/>
      <c r="H50" s="12"/>
      <c r="I50" s="12"/>
      <c r="J50" s="12"/>
      <c r="K50" s="12"/>
      <c r="L50" s="12"/>
      <c r="M50" s="14">
        <v>182</v>
      </c>
      <c r="N50" s="38"/>
      <c r="O50" s="27"/>
      <c r="P50" s="12"/>
      <c r="Q50" s="12">
        <v>-185</v>
      </c>
      <c r="R50" s="37">
        <f>IF(R44=P40,P48,IF(R44=P48,P40,0))</f>
        <v>0</v>
      </c>
      <c r="S50" s="10">
        <f>IF(S44=Q40,Q48,IF(S44=Q48,Q40,0))</f>
        <v>0</v>
      </c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</row>
    <row r="51" spans="1:30" ht="10.5" customHeight="1">
      <c r="A51" s="12"/>
      <c r="B51" s="12"/>
      <c r="C51" s="14">
        <v>166</v>
      </c>
      <c r="D51" s="96">
        <v>0.12638888888888888</v>
      </c>
      <c r="E51" s="25" t="s">
        <v>124</v>
      </c>
      <c r="F51" s="12"/>
      <c r="G51" s="12">
        <v>-179</v>
      </c>
      <c r="H51" s="37">
        <f>IF(N38=L37,L39,IF(N38=L39,L37,0))</f>
        <v>0</v>
      </c>
      <c r="I51" s="10">
        <f>IF(O38=M37,M39,IF(O38=M39,M37,0))</f>
        <v>0</v>
      </c>
      <c r="J51" s="35"/>
      <c r="K51" s="12">
        <v>-166</v>
      </c>
      <c r="L51" s="37">
        <f>IF(D51=B50,B52,IF(D51=B52,B50,0))</f>
        <v>0</v>
      </c>
      <c r="M51" s="11" t="str">
        <f>IF(E51=C50,C52,IF(E51=C52,C50,0))</f>
        <v>Гресько</v>
      </c>
      <c r="N51" s="39"/>
      <c r="O51" s="12"/>
      <c r="P51" s="12"/>
      <c r="Q51" s="18"/>
      <c r="R51" s="13"/>
      <c r="S51" s="13" t="s">
        <v>41</v>
      </c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</row>
    <row r="52" spans="1:30" ht="10.5" customHeight="1">
      <c r="A52" s="12">
        <v>-95</v>
      </c>
      <c r="B52" s="37">
        <f>IF(3!F68=3!D67,3!D69,IF(3!F68=3!D69,3!D67,0))</f>
        <v>0</v>
      </c>
      <c r="C52" s="11" t="str">
        <f>IF(3!G68=3!E67,3!E69,IF(3!G68=3!E69,3!E67,0))</f>
        <v>Гресько</v>
      </c>
      <c r="D52" s="39"/>
      <c r="E52" s="12"/>
      <c r="F52" s="12"/>
      <c r="G52" s="12"/>
      <c r="H52" s="12"/>
      <c r="I52" s="14">
        <v>187</v>
      </c>
      <c r="J52" s="38"/>
      <c r="K52" s="21"/>
      <c r="L52" s="44"/>
      <c r="M52" s="12"/>
      <c r="N52" s="12"/>
      <c r="O52" s="12">
        <v>-183</v>
      </c>
      <c r="P52" s="37">
        <f>IF(P40=N38,N42,IF(P40=N42,N38,0))</f>
        <v>0</v>
      </c>
      <c r="Q52" s="10">
        <f>IF(Q40=O38,O42,IF(Q40=O42,O38,0))</f>
        <v>0</v>
      </c>
      <c r="R52" s="12"/>
      <c r="S52" s="12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</row>
    <row r="53" spans="1:30" ht="10.5" customHeight="1">
      <c r="A53" s="12"/>
      <c r="B53" s="12"/>
      <c r="C53" s="12"/>
      <c r="D53" s="12"/>
      <c r="E53" s="15"/>
      <c r="F53" s="15"/>
      <c r="G53" s="12">
        <v>-180</v>
      </c>
      <c r="H53" s="37">
        <f>IF(N42=L41,L43,IF(N42=L43,L41,0))</f>
        <v>0</v>
      </c>
      <c r="I53" s="11">
        <f>IF(O42=M41,M43,IF(O42=M43,M41,0))</f>
        <v>0</v>
      </c>
      <c r="J53" s="39"/>
      <c r="K53" s="14"/>
      <c r="L53" s="15"/>
      <c r="M53" s="12"/>
      <c r="N53" s="12"/>
      <c r="O53" s="12"/>
      <c r="P53" s="12"/>
      <c r="Q53" s="14">
        <v>186</v>
      </c>
      <c r="R53" s="41"/>
      <c r="S53" s="21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</row>
    <row r="54" spans="1:30" ht="10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4">
        <v>189</v>
      </c>
      <c r="L54" s="38"/>
      <c r="M54" s="21"/>
      <c r="N54" s="44"/>
      <c r="O54" s="12">
        <v>-184</v>
      </c>
      <c r="P54" s="37">
        <f>IF(P48=N46,N50,IF(P48=N50,N46,0))</f>
        <v>0</v>
      </c>
      <c r="Q54" s="11">
        <f>IF(Q48=O46,O50,IF(Q48=O50,O46,0))</f>
        <v>0</v>
      </c>
      <c r="R54" s="13"/>
      <c r="S54" s="13" t="s">
        <v>43</v>
      </c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</row>
    <row r="55" spans="1:30" ht="10.5" customHeight="1">
      <c r="A55" s="12">
        <v>-64</v>
      </c>
      <c r="B55" s="37">
        <f>IF(3!D7=3!B6,3!B8,IF(3!D7=3!B8,3!B6,0))</f>
        <v>0</v>
      </c>
      <c r="C55" s="10" t="str">
        <f>IF(3!E7=3!C6,3!C8,IF(3!E7=3!C8,3!C6,0))</f>
        <v>_</v>
      </c>
      <c r="D55" s="35"/>
      <c r="E55" s="12"/>
      <c r="F55" s="12"/>
      <c r="G55" s="12">
        <v>-181</v>
      </c>
      <c r="H55" s="37">
        <f>IF(N46=L45,L47,IF(N46=L47,L45,0))</f>
        <v>0</v>
      </c>
      <c r="I55" s="10">
        <f>IF(O46=M45,M47,IF(O46=M47,M45,0))</f>
        <v>0</v>
      </c>
      <c r="J55" s="35"/>
      <c r="K55" s="14"/>
      <c r="L55" s="39"/>
      <c r="M55" s="13" t="s">
        <v>40</v>
      </c>
      <c r="N55" s="13"/>
      <c r="O55" s="12"/>
      <c r="P55" s="12"/>
      <c r="Q55" s="12">
        <v>-186</v>
      </c>
      <c r="R55" s="37">
        <f>IF(R53=P52,P54,IF(R53=P54,P52,0))</f>
        <v>0</v>
      </c>
      <c r="S55" s="10">
        <f>IF(S53=Q52,Q54,IF(S53=Q54,Q52,0))</f>
        <v>0</v>
      </c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</row>
    <row r="56" spans="1:30" ht="10.5" customHeight="1">
      <c r="A56" s="12"/>
      <c r="B56" s="12"/>
      <c r="C56" s="14">
        <v>191</v>
      </c>
      <c r="D56" s="38"/>
      <c r="E56" s="24"/>
      <c r="F56" s="43"/>
      <c r="G56" s="12"/>
      <c r="H56" s="12"/>
      <c r="I56" s="14">
        <v>188</v>
      </c>
      <c r="J56" s="38"/>
      <c r="K56" s="27"/>
      <c r="L56" s="44"/>
      <c r="M56" s="12"/>
      <c r="N56" s="12"/>
      <c r="O56" s="12">
        <v>-187</v>
      </c>
      <c r="P56" s="37">
        <f>IF(J52=H51,H53,IF(J52=H53,H51,0))</f>
        <v>0</v>
      </c>
      <c r="Q56" s="10">
        <f>IF(K52=I51,I53,IF(K52=I53,I51,0))</f>
        <v>0</v>
      </c>
      <c r="R56" s="13"/>
      <c r="S56" s="13" t="s">
        <v>46</v>
      </c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</row>
    <row r="57" spans="1:30" ht="10.5" customHeight="1">
      <c r="A57" s="12">
        <v>-65</v>
      </c>
      <c r="B57" s="37">
        <f>IF(3!D11=3!B10,3!B12,IF(3!D11=3!B12,3!B10,0))</f>
        <v>0</v>
      </c>
      <c r="C57" s="11" t="str">
        <f>IF(3!E11=3!C10,3!C12,IF(3!E11=3!C12,3!C10,0))</f>
        <v>Кребс</v>
      </c>
      <c r="D57" s="39"/>
      <c r="E57" s="14"/>
      <c r="F57" s="15"/>
      <c r="G57" s="12">
        <v>-182</v>
      </c>
      <c r="H57" s="37">
        <f>IF(N50=L49,L51,IF(N50=L51,L49,0))</f>
        <v>0</v>
      </c>
      <c r="I57" s="11">
        <f>IF(O50=M49,M51,IF(O50=M51,M49,0))</f>
        <v>0</v>
      </c>
      <c r="J57" s="39"/>
      <c r="K57" s="12">
        <v>-189</v>
      </c>
      <c r="L57" s="37">
        <f>IF(L54=J52,J56,IF(L54=J56,J52,0))</f>
        <v>0</v>
      </c>
      <c r="M57" s="10">
        <f>IF(M54=K52,K56,IF(M54=K56,K52,0))</f>
        <v>0</v>
      </c>
      <c r="N57" s="35"/>
      <c r="O57" s="12"/>
      <c r="P57" s="12"/>
      <c r="Q57" s="14">
        <v>190</v>
      </c>
      <c r="R57" s="41"/>
      <c r="S57" s="21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</row>
    <row r="58" spans="1:30" ht="10.5" customHeight="1">
      <c r="A58" s="12"/>
      <c r="B58" s="12"/>
      <c r="C58" s="12"/>
      <c r="D58" s="12"/>
      <c r="E58" s="14">
        <v>199</v>
      </c>
      <c r="F58" s="38"/>
      <c r="G58" s="24"/>
      <c r="H58" s="43"/>
      <c r="I58" s="12"/>
      <c r="J58" s="12"/>
      <c r="K58" s="18"/>
      <c r="L58" s="18"/>
      <c r="M58" s="13" t="s">
        <v>44</v>
      </c>
      <c r="N58" s="13"/>
      <c r="O58" s="12">
        <v>-188</v>
      </c>
      <c r="P58" s="37">
        <f>IF(J56=H55,H57,IF(J56=H57,H55,0))</f>
        <v>0</v>
      </c>
      <c r="Q58" s="11">
        <f>IF(K56=I55,I57,IF(K56=I57,I55,0))</f>
        <v>0</v>
      </c>
      <c r="R58" s="13"/>
      <c r="S58" s="13" t="s">
        <v>42</v>
      </c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</row>
    <row r="59" spans="1:30" ht="10.5" customHeight="1">
      <c r="A59" s="12">
        <v>-66</v>
      </c>
      <c r="B59" s="37">
        <f>IF(3!D15=3!B14,3!B16,IF(3!D15=3!B16,3!B14,0))</f>
        <v>0</v>
      </c>
      <c r="C59" s="10" t="str">
        <f>IF(3!E15=3!C14,3!C16,IF(3!E15=3!C16,3!C14,0))</f>
        <v>Приходько </v>
      </c>
      <c r="D59" s="43"/>
      <c r="E59" s="14"/>
      <c r="F59" s="39"/>
      <c r="G59" s="14"/>
      <c r="H59" s="15"/>
      <c r="I59" s="12">
        <v>-203</v>
      </c>
      <c r="J59" s="37">
        <f>IF(H62=F58,F66,IF(H62=F66,F58,0))</f>
        <v>0</v>
      </c>
      <c r="K59" s="10">
        <f>IF(I62=G58,G66,IF(I62=G66,G58,0))</f>
        <v>0</v>
      </c>
      <c r="L59" s="35"/>
      <c r="M59" s="12"/>
      <c r="N59" s="12"/>
      <c r="O59" s="12"/>
      <c r="P59" s="12"/>
      <c r="Q59" s="12">
        <v>-190</v>
      </c>
      <c r="R59" s="37">
        <f>IF(R57=P56,P58,IF(R57=P58,P56,0))</f>
        <v>0</v>
      </c>
      <c r="S59" s="10">
        <f>IF(S57=Q56,Q58,IF(S57=Q58,Q56,0))</f>
        <v>0</v>
      </c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</row>
    <row r="60" spans="1:30" ht="10.5" customHeight="1">
      <c r="A60" s="12"/>
      <c r="B60" s="12"/>
      <c r="C60" s="14">
        <v>192</v>
      </c>
      <c r="D60" s="38"/>
      <c r="E60" s="25"/>
      <c r="F60" s="12"/>
      <c r="G60" s="14"/>
      <c r="H60" s="15"/>
      <c r="I60" s="12"/>
      <c r="J60" s="12"/>
      <c r="K60" s="14">
        <v>206</v>
      </c>
      <c r="L60" s="38"/>
      <c r="M60" s="21"/>
      <c r="N60" s="44"/>
      <c r="O60" s="12"/>
      <c r="P60" s="12"/>
      <c r="Q60" s="12"/>
      <c r="R60" s="13"/>
      <c r="S60" s="13" t="s">
        <v>45</v>
      </c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</row>
    <row r="61" spans="1:30" ht="10.5" customHeight="1">
      <c r="A61" s="12">
        <v>-67</v>
      </c>
      <c r="B61" s="37">
        <f>IF(3!D19=3!B18,3!B20,IF(3!D19=3!B20,3!B18,0))</f>
        <v>0</v>
      </c>
      <c r="C61" s="11" t="str">
        <f>IF(3!E19=3!C18,3!C20,IF(3!E19=3!C20,3!C18,0))</f>
        <v>Корнев</v>
      </c>
      <c r="D61" s="39"/>
      <c r="E61" s="12"/>
      <c r="F61" s="12"/>
      <c r="G61" s="14"/>
      <c r="H61" s="15"/>
      <c r="I61" s="12">
        <v>-204</v>
      </c>
      <c r="J61" s="37">
        <f>IF(H78=F74,F82,IF(H78=F82,F74,0))</f>
        <v>0</v>
      </c>
      <c r="K61" s="11">
        <f>IF(I78=G74,G82,IF(I78=G82,G74,0))</f>
        <v>0</v>
      </c>
      <c r="L61" s="39"/>
      <c r="M61" s="13" t="s">
        <v>47</v>
      </c>
      <c r="N61" s="13"/>
      <c r="O61" s="12"/>
      <c r="P61" s="12"/>
      <c r="Q61" s="12"/>
      <c r="R61" s="12"/>
      <c r="S61" s="12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</row>
    <row r="62" spans="1:30" ht="10.5" customHeight="1">
      <c r="A62" s="12"/>
      <c r="B62" s="12"/>
      <c r="C62" s="12"/>
      <c r="D62" s="12"/>
      <c r="E62" s="15"/>
      <c r="F62" s="15"/>
      <c r="G62" s="14">
        <v>203</v>
      </c>
      <c r="H62" s="38"/>
      <c r="I62" s="24"/>
      <c r="J62" s="43"/>
      <c r="K62" s="12">
        <v>-206</v>
      </c>
      <c r="L62" s="37">
        <f>IF(L60=J59,J61,IF(L60=J61,J59,0))</f>
        <v>0</v>
      </c>
      <c r="M62" s="10">
        <f>IF(M60=K59,K61,IF(M60=K61,K59,0))</f>
        <v>0</v>
      </c>
      <c r="N62" s="35"/>
      <c r="O62" s="12"/>
      <c r="P62" s="12"/>
      <c r="Q62" s="12"/>
      <c r="R62" s="12"/>
      <c r="S62" s="12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</row>
    <row r="63" spans="1:30" ht="10.5" customHeight="1">
      <c r="A63" s="12">
        <v>-68</v>
      </c>
      <c r="B63" s="37">
        <f>IF(3!D23=3!B22,3!B24,IF(3!D23=3!B24,3!B22,0))</f>
        <v>0</v>
      </c>
      <c r="C63" s="10" t="str">
        <f>IF(3!E23=3!C22,3!C24,IF(3!E23=3!C24,3!C22,0))</f>
        <v>_</v>
      </c>
      <c r="D63" s="43"/>
      <c r="E63" s="12"/>
      <c r="F63" s="12"/>
      <c r="G63" s="14"/>
      <c r="H63" s="39"/>
      <c r="I63" s="14"/>
      <c r="J63" s="15"/>
      <c r="K63" s="18"/>
      <c r="L63" s="18"/>
      <c r="M63" s="13" t="s">
        <v>48</v>
      </c>
      <c r="N63" s="13"/>
      <c r="O63" s="12"/>
      <c r="P63" s="12"/>
      <c r="Q63" s="12"/>
      <c r="R63" s="12"/>
      <c r="S63" s="12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</row>
    <row r="64" spans="1:30" ht="10.5" customHeight="1">
      <c r="A64" s="12"/>
      <c r="B64" s="12"/>
      <c r="C64" s="14">
        <v>193</v>
      </c>
      <c r="D64" s="38"/>
      <c r="E64" s="24"/>
      <c r="F64" s="43"/>
      <c r="G64" s="14"/>
      <c r="H64" s="12"/>
      <c r="I64" s="14"/>
      <c r="J64" s="15"/>
      <c r="K64" s="18"/>
      <c r="L64" s="18"/>
      <c r="M64" s="18"/>
      <c r="N64" s="18"/>
      <c r="O64" s="18"/>
      <c r="P64" s="18"/>
      <c r="Q64" s="18"/>
      <c r="R64" s="18"/>
      <c r="S64" s="18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</row>
    <row r="65" spans="1:30" ht="10.5" customHeight="1">
      <c r="A65" s="12">
        <v>-69</v>
      </c>
      <c r="B65" s="37">
        <f>IF(3!D27=3!B26,3!B28,IF(3!D27=3!B28,3!B26,0))</f>
        <v>0</v>
      </c>
      <c r="C65" s="11" t="str">
        <f>IF(3!E27=3!C26,3!C28,IF(3!E27=3!C28,3!C26,0))</f>
        <v>Горячев</v>
      </c>
      <c r="D65" s="39"/>
      <c r="E65" s="14"/>
      <c r="F65" s="15"/>
      <c r="G65" s="14"/>
      <c r="H65" s="12"/>
      <c r="I65" s="14"/>
      <c r="J65" s="15"/>
      <c r="K65" s="12"/>
      <c r="L65" s="12"/>
      <c r="M65" s="12">
        <v>-199</v>
      </c>
      <c r="N65" s="37">
        <f>IF(F58=D56,D60,IF(F58=D60,D56,0))</f>
        <v>0</v>
      </c>
      <c r="O65" s="10">
        <f>IF(G58=E56,E60,IF(G58=E60,E56,0))</f>
        <v>0</v>
      </c>
      <c r="P65" s="35"/>
      <c r="Q65" s="12"/>
      <c r="R65" s="12"/>
      <c r="S65" s="12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</row>
    <row r="66" spans="1:30" ht="10.5" customHeight="1">
      <c r="A66" s="12"/>
      <c r="B66" s="12"/>
      <c r="C66" s="12"/>
      <c r="D66" s="12"/>
      <c r="E66" s="14">
        <v>200</v>
      </c>
      <c r="F66" s="38"/>
      <c r="G66" s="25"/>
      <c r="H66" s="15"/>
      <c r="I66" s="14"/>
      <c r="J66" s="15"/>
      <c r="K66" s="12"/>
      <c r="L66" s="12"/>
      <c r="M66" s="12"/>
      <c r="N66" s="12"/>
      <c r="O66" s="14">
        <v>207</v>
      </c>
      <c r="P66" s="38"/>
      <c r="Q66" s="24"/>
      <c r="R66" s="12"/>
      <c r="S66" s="12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</row>
    <row r="67" spans="1:30" ht="10.5" customHeight="1">
      <c r="A67" s="12">
        <v>-70</v>
      </c>
      <c r="B67" s="37">
        <f>IF(3!D31=3!B30,3!B32,IF(3!D31=3!B32,3!B30,0))</f>
        <v>0</v>
      </c>
      <c r="C67" s="10" t="str">
        <f>IF(3!E31=3!C30,3!C32,IF(3!E31=3!C32,3!C30,0))</f>
        <v>Кириченко</v>
      </c>
      <c r="D67" s="43"/>
      <c r="E67" s="14"/>
      <c r="F67" s="39"/>
      <c r="G67" s="12"/>
      <c r="H67" s="12"/>
      <c r="I67" s="14"/>
      <c r="J67" s="15"/>
      <c r="K67" s="12"/>
      <c r="L67" s="12"/>
      <c r="M67" s="12">
        <v>-200</v>
      </c>
      <c r="N67" s="37">
        <f>IF(F66=D64,D68,IF(F66=D68,D64,0))</f>
        <v>0</v>
      </c>
      <c r="O67" s="11">
        <f>IF(G66=E64,E68,IF(G66=E68,E64,0))</f>
        <v>0</v>
      </c>
      <c r="P67" s="39"/>
      <c r="Q67" s="14"/>
      <c r="R67" s="12"/>
      <c r="S67" s="12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</row>
    <row r="68" spans="1:30" ht="10.5" customHeight="1">
      <c r="A68" s="12"/>
      <c r="B68" s="12"/>
      <c r="C68" s="14">
        <v>194</v>
      </c>
      <c r="D68" s="38"/>
      <c r="E68" s="25"/>
      <c r="F68" s="12"/>
      <c r="G68" s="12"/>
      <c r="H68" s="12"/>
      <c r="I68" s="14"/>
      <c r="J68" s="15"/>
      <c r="K68" s="18"/>
      <c r="L68" s="18"/>
      <c r="M68" s="12"/>
      <c r="N68" s="12"/>
      <c r="O68" s="12"/>
      <c r="P68" s="12"/>
      <c r="Q68" s="14">
        <v>209</v>
      </c>
      <c r="R68" s="41"/>
      <c r="S68" s="24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</row>
    <row r="69" spans="1:30" ht="10.5" customHeight="1">
      <c r="A69" s="12">
        <v>-71</v>
      </c>
      <c r="B69" s="37">
        <f>IF(3!D35=3!B34,3!B36,IF(3!D35=3!B36,3!B34,0))</f>
        <v>0</v>
      </c>
      <c r="C69" s="11" t="str">
        <f>IF(3!E35=3!C34,3!C36,IF(3!E35=3!C36,3!C34,0))</f>
        <v>_</v>
      </c>
      <c r="D69" s="39"/>
      <c r="E69" s="12"/>
      <c r="F69" s="12"/>
      <c r="G69" s="12"/>
      <c r="H69" s="37"/>
      <c r="I69" s="26"/>
      <c r="J69" s="15"/>
      <c r="K69" s="7"/>
      <c r="L69" s="7"/>
      <c r="M69" s="12">
        <v>-201</v>
      </c>
      <c r="N69" s="37">
        <f>IF(F74=D72,D76,IF(F74=D76,D72,0))</f>
        <v>0</v>
      </c>
      <c r="O69" s="10">
        <f>IF(G74=E72,E76,IF(G74=E76,E72,0))</f>
        <v>0</v>
      </c>
      <c r="P69" s="35"/>
      <c r="Q69" s="14"/>
      <c r="R69" s="13"/>
      <c r="S69" s="13" t="s">
        <v>49</v>
      </c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</row>
    <row r="70" spans="1:30" ht="10.5" customHeight="1">
      <c r="A70" s="12"/>
      <c r="B70" s="12"/>
      <c r="C70" s="12"/>
      <c r="D70" s="12"/>
      <c r="E70" s="15"/>
      <c r="F70" s="15"/>
      <c r="G70" s="12"/>
      <c r="H70" s="64"/>
      <c r="I70" s="2" t="s">
        <v>50</v>
      </c>
      <c r="J70" s="61"/>
      <c r="K70" s="12"/>
      <c r="L70" s="12"/>
      <c r="M70" s="12"/>
      <c r="N70" s="12"/>
      <c r="O70" s="14">
        <v>208</v>
      </c>
      <c r="P70" s="38"/>
      <c r="Q70" s="25"/>
      <c r="R70" s="12"/>
      <c r="S70" s="12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</row>
    <row r="71" spans="1:30" ht="10.5" customHeight="1">
      <c r="A71" s="12">
        <v>-72</v>
      </c>
      <c r="B71" s="37">
        <f>IF(3!D39=3!B38,3!B40,IF(3!D39=3!B40,3!B38,0))</f>
        <v>0</v>
      </c>
      <c r="C71" s="10" t="str">
        <f>IF(3!E39=3!C38,3!C40,IF(3!E39=3!C40,3!C38,0))</f>
        <v>_</v>
      </c>
      <c r="D71" s="43"/>
      <c r="E71" s="12"/>
      <c r="F71" s="12"/>
      <c r="G71" s="12"/>
      <c r="H71" s="15"/>
      <c r="I71" s="14">
        <v>205</v>
      </c>
      <c r="J71" s="15"/>
      <c r="K71" s="60"/>
      <c r="L71" s="60"/>
      <c r="M71" s="12">
        <v>-202</v>
      </c>
      <c r="N71" s="37">
        <f>IF(F82=D80,D84,IF(F82=D84,D80,0))</f>
        <v>0</v>
      </c>
      <c r="O71" s="11">
        <f>IF(G82=E80,E84,IF(G82=E84,E80,0))</f>
        <v>0</v>
      </c>
      <c r="P71" s="39"/>
      <c r="Q71" s="12">
        <v>-209</v>
      </c>
      <c r="R71" s="37">
        <f>IF(R68=P66,P70,IF(R68=P70,P66,0))</f>
        <v>0</v>
      </c>
      <c r="S71" s="10">
        <f>IF(S68=Q66,Q70,IF(S68=Q70,Q66,0))</f>
        <v>0</v>
      </c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</row>
    <row r="72" spans="1:30" ht="10.5" customHeight="1">
      <c r="A72" s="12"/>
      <c r="B72" s="12"/>
      <c r="C72" s="14">
        <v>195</v>
      </c>
      <c r="D72" s="38"/>
      <c r="E72" s="24"/>
      <c r="F72" s="43"/>
      <c r="G72" s="12"/>
      <c r="H72" s="37">
        <f>IF(H69=H62,H78,IF(H69=H78,H62,0))</f>
        <v>0</v>
      </c>
      <c r="I72" s="62">
        <f>IF(I69=I62,I78,IF(I69=I78,I62,0))</f>
        <v>0</v>
      </c>
      <c r="J72" s="63"/>
      <c r="K72" s="12">
        <v>-191</v>
      </c>
      <c r="L72" s="37">
        <f>IF(D56=B55,B57,IF(D56=B57,B55,0))</f>
        <v>0</v>
      </c>
      <c r="M72" s="10">
        <f>IF(E56=C55,C57,IF(E56=C57,C55,0))</f>
        <v>0</v>
      </c>
      <c r="N72" s="35"/>
      <c r="O72" s="12"/>
      <c r="P72" s="12"/>
      <c r="Q72" s="18"/>
      <c r="R72" s="13"/>
      <c r="S72" s="13" t="s">
        <v>51</v>
      </c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</row>
    <row r="73" spans="1:30" ht="10.5" customHeight="1">
      <c r="A73" s="12">
        <v>-73</v>
      </c>
      <c r="B73" s="37">
        <f>IF(3!D43=3!B42,3!B44,IF(3!D43=3!B44,3!B42,0))</f>
        <v>0</v>
      </c>
      <c r="C73" s="11" t="str">
        <f>IF(3!E43=3!C42,3!C44,IF(3!E43=3!C44,3!C42,0))</f>
        <v>Потапенко</v>
      </c>
      <c r="D73" s="39"/>
      <c r="E73" s="14"/>
      <c r="F73" s="15"/>
      <c r="G73" s="12"/>
      <c r="H73" s="12"/>
      <c r="I73" s="2" t="s">
        <v>52</v>
      </c>
      <c r="J73" s="61"/>
      <c r="K73" s="12"/>
      <c r="L73" s="12"/>
      <c r="M73" s="14">
        <v>211</v>
      </c>
      <c r="N73" s="38"/>
      <c r="O73" s="24"/>
      <c r="P73" s="43"/>
      <c r="Q73" s="12"/>
      <c r="R73" s="12"/>
      <c r="S73" s="12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</row>
    <row r="74" spans="1:30" ht="10.5" customHeight="1">
      <c r="A74" s="12"/>
      <c r="B74" s="12"/>
      <c r="C74" s="12"/>
      <c r="D74" s="12"/>
      <c r="E74" s="14">
        <v>201</v>
      </c>
      <c r="F74" s="38"/>
      <c r="G74" s="24"/>
      <c r="H74" s="43"/>
      <c r="I74" s="14"/>
      <c r="J74" s="15"/>
      <c r="K74" s="12">
        <v>-192</v>
      </c>
      <c r="L74" s="37">
        <f>IF(D60=B59,B61,IF(D60=B61,B59,0))</f>
        <v>0</v>
      </c>
      <c r="M74" s="11">
        <f>IF(E60=C59,C61,IF(E60=C61,C59,0))</f>
        <v>0</v>
      </c>
      <c r="N74" s="39"/>
      <c r="O74" s="14"/>
      <c r="P74" s="15"/>
      <c r="Q74" s="12"/>
      <c r="R74" s="12"/>
      <c r="S74" s="12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</row>
    <row r="75" spans="1:30" ht="10.5" customHeight="1">
      <c r="A75" s="12">
        <v>-74</v>
      </c>
      <c r="B75" s="37">
        <f>IF(3!D47=3!B46,3!B48,IF(3!D47=3!B48,3!B46,0))</f>
        <v>0</v>
      </c>
      <c r="C75" s="10" t="str">
        <f>IF(3!E47=3!C46,3!C48,IF(3!E47=3!C48,3!C46,0))</f>
        <v>Колмыков</v>
      </c>
      <c r="D75" s="43"/>
      <c r="E75" s="14"/>
      <c r="F75" s="39"/>
      <c r="G75" s="14"/>
      <c r="H75" s="15"/>
      <c r="I75" s="14"/>
      <c r="J75" s="15"/>
      <c r="K75" s="12"/>
      <c r="L75" s="12"/>
      <c r="M75" s="12"/>
      <c r="N75" s="12"/>
      <c r="O75" s="14">
        <v>215</v>
      </c>
      <c r="P75" s="38"/>
      <c r="Q75" s="24"/>
      <c r="R75" s="12"/>
      <c r="S75" s="12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</row>
    <row r="76" spans="1:30" ht="10.5" customHeight="1">
      <c r="A76" s="12"/>
      <c r="B76" s="12"/>
      <c r="C76" s="14">
        <v>196</v>
      </c>
      <c r="D76" s="38"/>
      <c r="E76" s="25"/>
      <c r="F76" s="12"/>
      <c r="G76" s="14"/>
      <c r="H76" s="15"/>
      <c r="I76" s="14"/>
      <c r="J76" s="15"/>
      <c r="K76" s="12">
        <v>-193</v>
      </c>
      <c r="L76" s="37">
        <f>IF(D64=B63,B65,IF(D64=B65,B63,0))</f>
        <v>0</v>
      </c>
      <c r="M76" s="10">
        <f>IF(E64=C63,C65,IF(E64=C65,C63,0))</f>
        <v>0</v>
      </c>
      <c r="N76" s="35"/>
      <c r="O76" s="14"/>
      <c r="P76" s="39"/>
      <c r="Q76" s="14"/>
      <c r="R76" s="12"/>
      <c r="S76" s="12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</row>
    <row r="77" spans="1:30" ht="10.5" customHeight="1">
      <c r="A77" s="12">
        <v>-75</v>
      </c>
      <c r="B77" s="37">
        <f>IF(3!D51=3!B50,3!B52,IF(3!D51=3!B52,3!B50,0))</f>
        <v>0</v>
      </c>
      <c r="C77" s="11" t="str">
        <f>IF(3!E51=3!C50,3!C52,IF(3!E51=3!C52,3!C50,0))</f>
        <v>_</v>
      </c>
      <c r="D77" s="39"/>
      <c r="E77" s="12"/>
      <c r="F77" s="12"/>
      <c r="G77" s="14"/>
      <c r="H77" s="15"/>
      <c r="I77" s="14"/>
      <c r="J77" s="15"/>
      <c r="K77" s="12"/>
      <c r="L77" s="12"/>
      <c r="M77" s="14">
        <v>212</v>
      </c>
      <c r="N77" s="38"/>
      <c r="O77" s="25"/>
      <c r="P77" s="12"/>
      <c r="Q77" s="14"/>
      <c r="R77" s="12"/>
      <c r="S77" s="12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</row>
    <row r="78" spans="1:30" ht="10.5" customHeight="1">
      <c r="A78" s="12"/>
      <c r="B78" s="12"/>
      <c r="C78" s="12"/>
      <c r="D78" s="12"/>
      <c r="E78" s="15"/>
      <c r="F78" s="15"/>
      <c r="G78" s="14">
        <v>204</v>
      </c>
      <c r="H78" s="38"/>
      <c r="I78" s="25"/>
      <c r="J78" s="43"/>
      <c r="K78" s="12">
        <v>-194</v>
      </c>
      <c r="L78" s="37">
        <f>IF(D68=B67,B69,IF(D68=B69,B67,0))</f>
        <v>0</v>
      </c>
      <c r="M78" s="11">
        <f>IF(E68=C67,C69,IF(E68=C69,C67,0))</f>
        <v>0</v>
      </c>
      <c r="N78" s="39"/>
      <c r="O78" s="12"/>
      <c r="P78" s="12"/>
      <c r="Q78" s="14"/>
      <c r="R78" s="12"/>
      <c r="S78" s="12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</row>
    <row r="79" spans="1:30" ht="10.5" customHeight="1">
      <c r="A79" s="12">
        <v>-76</v>
      </c>
      <c r="B79" s="37">
        <f>IF(3!D55=3!B54,3!B56,IF(3!D55=3!B56,3!B54,0))</f>
        <v>0</v>
      </c>
      <c r="C79" s="10" t="str">
        <f>IF(3!E55=3!C54,3!C56,IF(3!E55=3!C56,3!C54,0))</f>
        <v>_</v>
      </c>
      <c r="D79" s="43"/>
      <c r="E79" s="12"/>
      <c r="F79" s="12"/>
      <c r="G79" s="14"/>
      <c r="H79" s="39"/>
      <c r="I79" s="12"/>
      <c r="J79" s="12"/>
      <c r="K79" s="12"/>
      <c r="L79" s="12"/>
      <c r="M79" s="12"/>
      <c r="N79" s="12"/>
      <c r="O79" s="12"/>
      <c r="P79" s="15"/>
      <c r="Q79" s="14">
        <v>217</v>
      </c>
      <c r="R79" s="41"/>
      <c r="S79" s="24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</row>
    <row r="80" spans="1:30" ht="10.5" customHeight="1">
      <c r="A80" s="12"/>
      <c r="B80" s="12"/>
      <c r="C80" s="14">
        <v>197</v>
      </c>
      <c r="D80" s="38"/>
      <c r="E80" s="24"/>
      <c r="F80" s="43"/>
      <c r="G80" s="14"/>
      <c r="H80" s="12"/>
      <c r="I80" s="12"/>
      <c r="J80" s="12"/>
      <c r="K80" s="12">
        <v>-195</v>
      </c>
      <c r="L80" s="37">
        <f>IF(D72=B71,B73,IF(D72=B73,B71,0))</f>
        <v>0</v>
      </c>
      <c r="M80" s="10">
        <f>IF(E72=C71,C73,IF(E72=C73,C71,0))</f>
        <v>0</v>
      </c>
      <c r="N80" s="35"/>
      <c r="O80" s="12"/>
      <c r="P80" s="12"/>
      <c r="Q80" s="14"/>
      <c r="R80" s="13"/>
      <c r="S80" s="13" t="s">
        <v>55</v>
      </c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</row>
    <row r="81" spans="1:30" ht="10.5" customHeight="1">
      <c r="A81" s="12">
        <v>-77</v>
      </c>
      <c r="B81" s="37">
        <f>IF(3!D59=3!B58,3!B60,IF(3!D59=3!B60,3!B58,0))</f>
        <v>0</v>
      </c>
      <c r="C81" s="11" t="str">
        <f>IF(3!E59=3!C58,3!C60,IF(3!E59=3!C60,3!C58,0))</f>
        <v>Пасечник</v>
      </c>
      <c r="D81" s="39"/>
      <c r="E81" s="14"/>
      <c r="F81" s="15"/>
      <c r="G81" s="14"/>
      <c r="H81" s="12"/>
      <c r="I81" s="12"/>
      <c r="J81" s="12"/>
      <c r="K81" s="12"/>
      <c r="L81" s="12"/>
      <c r="M81" s="14">
        <v>213</v>
      </c>
      <c r="N81" s="38"/>
      <c r="O81" s="24"/>
      <c r="P81" s="43"/>
      <c r="Q81" s="14"/>
      <c r="R81" s="12"/>
      <c r="S81" s="12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</row>
    <row r="82" spans="1:30" ht="10.5" customHeight="1">
      <c r="A82" s="12"/>
      <c r="B82" s="12"/>
      <c r="C82" s="12"/>
      <c r="D82" s="12"/>
      <c r="E82" s="14">
        <v>202</v>
      </c>
      <c r="F82" s="38"/>
      <c r="G82" s="25"/>
      <c r="H82" s="15"/>
      <c r="I82" s="12"/>
      <c r="J82" s="12"/>
      <c r="K82" s="12">
        <v>-196</v>
      </c>
      <c r="L82" s="37">
        <f>IF(D76=B75,B77,IF(D76=B77,B75,0))</f>
        <v>0</v>
      </c>
      <c r="M82" s="11">
        <f>IF(E76=C75,C77,IF(E76=C77,C75,0))</f>
        <v>0</v>
      </c>
      <c r="N82" s="39"/>
      <c r="O82" s="14"/>
      <c r="P82" s="15"/>
      <c r="Q82" s="14"/>
      <c r="R82" s="12"/>
      <c r="S82" s="12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</row>
    <row r="83" spans="1:30" ht="10.5" customHeight="1">
      <c r="A83" s="12">
        <v>-78</v>
      </c>
      <c r="B83" s="37">
        <f>IF(3!D63=3!B62,3!B64,IF(3!D63=3!B64,3!B62,0))</f>
        <v>0</v>
      </c>
      <c r="C83" s="10" t="str">
        <f>IF(3!E63=3!C62,3!C64,IF(3!E63=3!C64,3!C62,0))</f>
        <v>Бессолов</v>
      </c>
      <c r="D83" s="43"/>
      <c r="E83" s="14"/>
      <c r="F83" s="39"/>
      <c r="G83" s="12"/>
      <c r="H83" s="12"/>
      <c r="I83" s="12"/>
      <c r="J83" s="12"/>
      <c r="K83" s="12"/>
      <c r="L83" s="12"/>
      <c r="M83" s="12"/>
      <c r="N83" s="12"/>
      <c r="O83" s="14">
        <v>216</v>
      </c>
      <c r="P83" s="38"/>
      <c r="Q83" s="25"/>
      <c r="R83" s="12"/>
      <c r="S83" s="12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</row>
    <row r="84" spans="1:30" ht="10.5" customHeight="1">
      <c r="A84" s="12"/>
      <c r="B84" s="12"/>
      <c r="C84" s="14">
        <v>198</v>
      </c>
      <c r="D84" s="38"/>
      <c r="E84" s="25"/>
      <c r="F84" s="12"/>
      <c r="G84" s="12"/>
      <c r="H84" s="12"/>
      <c r="I84" s="12"/>
      <c r="J84" s="12"/>
      <c r="K84" s="12">
        <v>-197</v>
      </c>
      <c r="L84" s="37">
        <f>IF(D80=B79,B81,IF(D80=B81,B79,0))</f>
        <v>0</v>
      </c>
      <c r="M84" s="10">
        <f>IF(E80=C79,C81,IF(E80=C81,C79,0))</f>
        <v>0</v>
      </c>
      <c r="N84" s="35"/>
      <c r="O84" s="14"/>
      <c r="P84" s="39"/>
      <c r="Q84" s="12"/>
      <c r="R84" s="12"/>
      <c r="S84" s="12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</row>
    <row r="85" spans="1:30" ht="10.5" customHeight="1">
      <c r="A85" s="12">
        <v>-79</v>
      </c>
      <c r="B85" s="37">
        <f>IF(3!D67=3!B66,3!B68,IF(3!D67=3!B68,3!B66,0))</f>
        <v>0</v>
      </c>
      <c r="C85" s="11" t="str">
        <f>IF(3!E67=3!C66,3!C68,IF(3!E67=3!C68,3!C66,0))</f>
        <v>_</v>
      </c>
      <c r="D85" s="39"/>
      <c r="E85" s="12"/>
      <c r="F85" s="12"/>
      <c r="G85" s="12"/>
      <c r="H85" s="12"/>
      <c r="I85" s="12"/>
      <c r="J85" s="12"/>
      <c r="K85" s="12"/>
      <c r="L85" s="12"/>
      <c r="M85" s="14">
        <v>214</v>
      </c>
      <c r="N85" s="38"/>
      <c r="O85" s="25"/>
      <c r="P85" s="12"/>
      <c r="Q85" s="12">
        <v>-217</v>
      </c>
      <c r="R85" s="37">
        <f>IF(R79=P75,P83,IF(R79=P83,P75,0))</f>
        <v>0</v>
      </c>
      <c r="S85" s="10">
        <f>IF(S79=Q75,Q83,IF(S79=Q83,Q75,0))</f>
        <v>0</v>
      </c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</row>
    <row r="86" spans="1:30" ht="10.5" customHeight="1">
      <c r="A86" s="12"/>
      <c r="B86" s="12"/>
      <c r="C86" s="12"/>
      <c r="D86" s="12"/>
      <c r="E86" s="15"/>
      <c r="F86" s="15"/>
      <c r="G86" s="12">
        <v>-207</v>
      </c>
      <c r="H86" s="37">
        <f>IF(P66=N65,N67,IF(P66=N67,N65,0))</f>
        <v>0</v>
      </c>
      <c r="I86" s="10">
        <f>IF(Q66=O65,O67,IF(Q66=O67,O65,0))</f>
        <v>0</v>
      </c>
      <c r="J86" s="35"/>
      <c r="K86" s="12">
        <v>-198</v>
      </c>
      <c r="L86" s="37">
        <f>IF(D84=B83,B85,IF(D84=B85,B83,0))</f>
        <v>0</v>
      </c>
      <c r="M86" s="11">
        <f>IF(E84=C83,C85,IF(E84=C85,C83,0))</f>
        <v>0</v>
      </c>
      <c r="N86" s="39"/>
      <c r="O86" s="12"/>
      <c r="P86" s="12"/>
      <c r="Q86" s="18"/>
      <c r="R86" s="13"/>
      <c r="S86" s="13" t="s">
        <v>57</v>
      </c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</row>
    <row r="87" spans="1:30" ht="10.5" customHeight="1">
      <c r="A87" s="12">
        <v>-211</v>
      </c>
      <c r="B87" s="37">
        <f>IF(N73=L72,L74,IF(N73=L74,L72,0))</f>
        <v>0</v>
      </c>
      <c r="C87" s="10">
        <f>IF(O73=M72,M74,IF(O73=M74,M72,0))</f>
        <v>0</v>
      </c>
      <c r="D87" s="43"/>
      <c r="E87" s="18"/>
      <c r="F87" s="18"/>
      <c r="G87" s="12"/>
      <c r="H87" s="12"/>
      <c r="I87" s="14">
        <v>210</v>
      </c>
      <c r="J87" s="41"/>
      <c r="K87" s="24"/>
      <c r="L87" s="43"/>
      <c r="M87" s="12"/>
      <c r="N87" s="12"/>
      <c r="O87" s="12"/>
      <c r="P87" s="12"/>
      <c r="Q87" s="12"/>
      <c r="R87" s="12"/>
      <c r="S87" s="12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</row>
    <row r="88" spans="1:30" ht="10.5" customHeight="1">
      <c r="A88" s="12"/>
      <c r="B88" s="12"/>
      <c r="C88" s="14">
        <v>219</v>
      </c>
      <c r="D88" s="38"/>
      <c r="E88" s="24"/>
      <c r="F88" s="43"/>
      <c r="G88" s="12">
        <v>-208</v>
      </c>
      <c r="H88" s="37">
        <f>IF(P70=N69,N71,IF(P70=N71,N69,0))</f>
        <v>0</v>
      </c>
      <c r="I88" s="11">
        <f>IF(Q70=O69,O71,IF(Q70=O71,O69,0))</f>
        <v>0</v>
      </c>
      <c r="J88" s="13"/>
      <c r="K88" s="13" t="s">
        <v>53</v>
      </c>
      <c r="L88" s="13"/>
      <c r="M88" s="12"/>
      <c r="N88" s="12"/>
      <c r="O88" s="12">
        <v>-215</v>
      </c>
      <c r="P88" s="37">
        <f>IF(P75=N73,N77,IF(P75=N77,N73,0))</f>
        <v>0</v>
      </c>
      <c r="Q88" s="10">
        <f>IF(Q75=O73,O77,IF(Q75=O77,O73,0))</f>
        <v>0</v>
      </c>
      <c r="R88" s="12"/>
      <c r="S88" s="12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</row>
    <row r="89" spans="1:30" ht="10.5" customHeight="1">
      <c r="A89" s="12">
        <v>-212</v>
      </c>
      <c r="B89" s="37">
        <f>IF(N77=L76,L78,IF(N77=L78,L76,0))</f>
        <v>0</v>
      </c>
      <c r="C89" s="11">
        <f>IF(O77=M76,M78,IF(O77=M78,M76,0))</f>
        <v>0</v>
      </c>
      <c r="D89" s="39"/>
      <c r="E89" s="14"/>
      <c r="F89" s="15"/>
      <c r="G89" s="12"/>
      <c r="H89" s="12"/>
      <c r="I89" s="12">
        <v>-210</v>
      </c>
      <c r="J89" s="37">
        <f>IF(J87=H86,H88,IF(J87=H88,H86,0))</f>
        <v>0</v>
      </c>
      <c r="K89" s="10">
        <f>IF(K87=I86,I88,IF(K87=I88,I86,0))</f>
        <v>0</v>
      </c>
      <c r="L89" s="35"/>
      <c r="M89" s="12"/>
      <c r="N89" s="12"/>
      <c r="O89" s="12"/>
      <c r="P89" s="12"/>
      <c r="Q89" s="14">
        <v>218</v>
      </c>
      <c r="R89" s="41"/>
      <c r="S89" s="24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</row>
    <row r="90" spans="1:30" ht="10.5" customHeight="1">
      <c r="A90" s="12"/>
      <c r="B90" s="12"/>
      <c r="C90" s="12"/>
      <c r="D90" s="12"/>
      <c r="E90" s="14">
        <v>221</v>
      </c>
      <c r="F90" s="38"/>
      <c r="G90" s="24"/>
      <c r="H90" s="43"/>
      <c r="I90" s="12"/>
      <c r="J90" s="12"/>
      <c r="K90" s="13" t="s">
        <v>54</v>
      </c>
      <c r="L90" s="13"/>
      <c r="M90" s="12"/>
      <c r="N90" s="12"/>
      <c r="O90" s="12">
        <v>-216</v>
      </c>
      <c r="P90" s="37">
        <f>IF(P83=N81,N85,IF(P83=N85,N81,0))</f>
        <v>0</v>
      </c>
      <c r="Q90" s="11">
        <f>IF(Q83=O81,O85,IF(Q83=O85,O81,0))</f>
        <v>0</v>
      </c>
      <c r="R90" s="13"/>
      <c r="S90" s="13" t="s">
        <v>59</v>
      </c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</row>
    <row r="91" spans="1:30" ht="10.5" customHeight="1">
      <c r="A91" s="12">
        <v>-213</v>
      </c>
      <c r="B91" s="37">
        <f>IF(N81=L80,L82,IF(N81=L82,L80,0))</f>
        <v>0</v>
      </c>
      <c r="C91" s="10">
        <f>IF(O81=M80,M82,IF(O81=M82,M80,0))</f>
        <v>0</v>
      </c>
      <c r="D91" s="43"/>
      <c r="E91" s="14"/>
      <c r="F91" s="39"/>
      <c r="G91" s="13" t="s">
        <v>56</v>
      </c>
      <c r="H91" s="13"/>
      <c r="I91" s="12"/>
      <c r="J91" s="12"/>
      <c r="K91" s="12"/>
      <c r="L91" s="12"/>
      <c r="M91" s="12"/>
      <c r="N91" s="12"/>
      <c r="O91" s="12"/>
      <c r="P91" s="12"/>
      <c r="Q91" s="12">
        <v>-218</v>
      </c>
      <c r="R91" s="37">
        <f>IF(R89=P88,P90,IF(R89=P90,P88,0))</f>
        <v>0</v>
      </c>
      <c r="S91" s="10">
        <f>IF(S89=Q88,Q90,IF(S89=Q90,Q88,0))</f>
        <v>0</v>
      </c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</row>
    <row r="92" spans="1:30" ht="10.5" customHeight="1">
      <c r="A92" s="12"/>
      <c r="B92" s="12"/>
      <c r="C92" s="14">
        <v>220</v>
      </c>
      <c r="D92" s="38"/>
      <c r="E92" s="25"/>
      <c r="F92" s="12"/>
      <c r="G92" s="12"/>
      <c r="H92" s="12"/>
      <c r="I92" s="12">
        <v>-219</v>
      </c>
      <c r="J92" s="37">
        <f>IF(D88=B87,B89,IF(D88=B89,B87,0))</f>
        <v>0</v>
      </c>
      <c r="K92" s="10">
        <f>IF(E88=C87,C89,IF(E88=C89,C87,0))</f>
        <v>0</v>
      </c>
      <c r="L92" s="35"/>
      <c r="M92" s="12"/>
      <c r="N92" s="12"/>
      <c r="O92" s="12"/>
      <c r="P92" s="12"/>
      <c r="Q92" s="18"/>
      <c r="R92" s="18"/>
      <c r="S92" s="13" t="s">
        <v>62</v>
      </c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</row>
    <row r="93" spans="1:30" ht="10.5" customHeight="1">
      <c r="A93" s="12">
        <v>-214</v>
      </c>
      <c r="B93" s="37">
        <f>IF(N85=L84,L86,IF(N85=L86,L84,0))</f>
        <v>0</v>
      </c>
      <c r="C93" s="11">
        <f>IF(O85=M84,M86,IF(O85=M86,M84,0))</f>
        <v>0</v>
      </c>
      <c r="D93" s="39"/>
      <c r="E93" s="12">
        <v>-221</v>
      </c>
      <c r="F93" s="37">
        <f>IF(F90=D88,D92,IF(F90=D92,D88,0))</f>
        <v>0</v>
      </c>
      <c r="G93" s="10">
        <f>IF(G90=E88,E92,IF(G90=E92,E88,0))</f>
        <v>0</v>
      </c>
      <c r="H93" s="35"/>
      <c r="I93" s="12"/>
      <c r="J93" s="12"/>
      <c r="K93" s="14">
        <v>222</v>
      </c>
      <c r="L93" s="41"/>
      <c r="M93" s="24"/>
      <c r="N93" s="43"/>
      <c r="O93" s="12"/>
      <c r="P93" s="12"/>
      <c r="Q93" s="12"/>
      <c r="R93" s="12"/>
      <c r="S93" s="12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</row>
    <row r="94" spans="1:30" ht="10.5" customHeight="1">
      <c r="A94" s="12"/>
      <c r="B94" s="12"/>
      <c r="C94" s="12"/>
      <c r="D94" s="12"/>
      <c r="E94" s="18"/>
      <c r="F94" s="15"/>
      <c r="G94" s="13" t="s">
        <v>58</v>
      </c>
      <c r="H94" s="13"/>
      <c r="I94" s="12">
        <v>-220</v>
      </c>
      <c r="J94" s="37">
        <f>IF(D92=B91,B93,IF(D92=B93,B91,0))</f>
        <v>0</v>
      </c>
      <c r="K94" s="11">
        <f>IF(E92=C91,C93,IF(E92=C93,C91,0))</f>
        <v>0</v>
      </c>
      <c r="L94" s="13"/>
      <c r="M94" s="13" t="s">
        <v>60</v>
      </c>
      <c r="N94" s="13"/>
      <c r="O94" s="12"/>
      <c r="P94" s="12"/>
      <c r="Q94" s="12"/>
      <c r="R94" s="12"/>
      <c r="S94" s="12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</row>
    <row r="95" spans="1:30" ht="10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>
        <v>-222</v>
      </c>
      <c r="L95" s="37">
        <f>IF(L93=J92,J94,IF(L93=J94,J92,0))</f>
        <v>0</v>
      </c>
      <c r="M95" s="10">
        <f>IF(M93=K92,K94,IF(M93=K94,K92,0))</f>
        <v>0</v>
      </c>
      <c r="N95" s="35"/>
      <c r="O95" s="18"/>
      <c r="P95" s="18"/>
      <c r="Q95" s="12"/>
      <c r="R95" s="12"/>
      <c r="S95" s="12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</row>
    <row r="96" spans="1:30" ht="10.5" customHeight="1">
      <c r="A96" s="12"/>
      <c r="B96" s="12"/>
      <c r="C96" s="12"/>
      <c r="D96" s="12"/>
      <c r="E96" s="12"/>
      <c r="F96" s="43"/>
      <c r="G96" s="12"/>
      <c r="H96" s="12"/>
      <c r="I96" s="12"/>
      <c r="J96" s="12"/>
      <c r="K96" s="12"/>
      <c r="L96" s="12"/>
      <c r="M96" s="13" t="s">
        <v>61</v>
      </c>
      <c r="N96" s="13"/>
      <c r="O96" s="18"/>
      <c r="P96" s="18"/>
      <c r="Q96" s="18"/>
      <c r="R96" s="18"/>
      <c r="S96" s="18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</row>
    <row r="97" spans="1:30" ht="6" customHeight="1">
      <c r="A97" s="74"/>
      <c r="B97" s="74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</row>
    <row r="98" spans="1:30" ht="6" customHeight="1">
      <c r="A98" s="74"/>
      <c r="B98" s="74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</row>
    <row r="99" spans="1:30" ht="6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</row>
    <row r="100" spans="1:30" ht="6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</row>
    <row r="101" spans="1:30" ht="6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</row>
    <row r="102" spans="1:30" ht="6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</row>
    <row r="103" spans="1:30" ht="6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</row>
    <row r="104" spans="1:30" ht="6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</row>
    <row r="105" spans="1:30" ht="6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</row>
    <row r="106" spans="1:30" ht="6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</row>
    <row r="107" spans="1:30" ht="6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</row>
    <row r="108" spans="1:30" ht="6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</row>
    <row r="109" spans="1:30" ht="6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</row>
    <row r="110" spans="1:30" ht="6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</row>
    <row r="111" spans="1:30" ht="6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</row>
    <row r="112" spans="1:30" ht="6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</row>
    <row r="113" spans="1:30" ht="6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</row>
    <row r="114" spans="1:30" ht="6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</row>
    <row r="115" spans="1:30" ht="6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</row>
    <row r="116" spans="1:30" ht="6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</row>
    <row r="117" spans="1:30" ht="6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</row>
    <row r="118" spans="1:30" ht="6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</row>
    <row r="119" spans="1:30" ht="6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</row>
    <row r="120" spans="1:30" ht="6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</row>
    <row r="121" spans="1:30" ht="6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</row>
    <row r="122" spans="1:30" ht="6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</row>
    <row r="123" spans="1:30" ht="6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</row>
    <row r="124" spans="1:30" ht="6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</row>
    <row r="125" spans="1:30" ht="6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</row>
    <row r="126" spans="1:30" ht="6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</row>
    <row r="127" spans="1:30" ht="6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</row>
    <row r="128" spans="1:30" ht="6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</row>
    <row r="129" spans="1:30" ht="6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</row>
    <row r="130" spans="1:30" ht="6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</row>
    <row r="131" spans="1:30" ht="6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</row>
    <row r="132" spans="1:30" ht="6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</row>
    <row r="133" spans="1:30" ht="6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</row>
    <row r="134" spans="1:30" ht="6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</row>
    <row r="135" spans="1:30" ht="6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</row>
    <row r="136" spans="1:30" ht="6" customHeight="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</row>
    <row r="137" spans="1:30" ht="6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</row>
    <row r="138" spans="1:30" ht="6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</row>
    <row r="139" spans="1:30" ht="6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</row>
    <row r="140" spans="1:30" ht="6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</row>
    <row r="141" spans="1:30" ht="6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</row>
    <row r="142" spans="1:30" ht="6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</row>
    <row r="143" spans="1:30" ht="6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</row>
    <row r="144" spans="1:30" ht="6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</row>
    <row r="145" spans="1:30" ht="6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</row>
    <row r="146" spans="1:30" ht="6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</row>
    <row r="147" spans="1:30" ht="6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</row>
    <row r="148" spans="1:30" ht="6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</row>
    <row r="149" spans="1:30" ht="6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</row>
    <row r="150" spans="1:30" ht="6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</row>
    <row r="151" spans="1:30" ht="6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</row>
    <row r="152" spans="1:30" ht="6" customHeigh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</row>
    <row r="153" spans="1:30" ht="6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</row>
    <row r="154" spans="1:30" ht="6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</row>
    <row r="155" spans="1:30" ht="6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</row>
    <row r="156" spans="1:30" ht="6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</row>
    <row r="157" spans="1:30" ht="6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</row>
    <row r="158" spans="1:30" ht="6" customHeight="1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</row>
    <row r="159" spans="1:30" ht="6" customHeight="1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</row>
    <row r="160" spans="1:30" ht="6" customHeight="1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</row>
    <row r="161" spans="1:30" ht="6" customHeight="1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</row>
    <row r="162" spans="1:30" ht="6" customHeight="1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</row>
    <row r="163" spans="1:30" ht="6" customHeight="1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</row>
    <row r="164" spans="1:30" ht="6" customHeight="1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</row>
    <row r="165" spans="1:30" ht="6" customHeight="1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</row>
    <row r="166" spans="1:30" ht="6" customHeight="1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</row>
    <row r="167" spans="1:30" ht="6" customHeight="1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</row>
    <row r="168" spans="1:30" ht="6" customHeight="1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</row>
    <row r="169" spans="1:30" ht="6" customHeight="1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</row>
    <row r="170" spans="1:30" ht="6" customHeight="1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</row>
    <row r="171" spans="1:30" ht="6" customHeight="1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</row>
    <row r="172" spans="1:30" ht="6" customHeight="1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</row>
    <row r="173" spans="1:30" ht="6" customHeight="1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</row>
    <row r="174" spans="1:30" ht="6" customHeight="1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</row>
    <row r="175" spans="1:30" ht="6" customHeight="1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</row>
    <row r="176" spans="1:30" ht="6" customHeight="1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</row>
    <row r="177" spans="1:30" ht="6" customHeight="1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</row>
    <row r="178" spans="1:30" ht="6" customHeight="1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</row>
    <row r="179" spans="1:30" ht="6" customHeight="1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</row>
    <row r="180" spans="1:30" ht="6" customHeight="1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</row>
    <row r="181" spans="1:30" ht="6" customHeight="1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</row>
    <row r="182" spans="1:30" ht="6" customHeight="1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</row>
    <row r="183" spans="1:30" ht="6" customHeight="1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</row>
    <row r="184" spans="1:30" ht="6" customHeight="1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</row>
    <row r="185" spans="1:30" ht="6" customHeight="1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</row>
    <row r="186" spans="1:30" ht="6" customHeight="1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</row>
    <row r="187" spans="1:30" ht="6" customHeight="1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</row>
    <row r="188" spans="1:30" ht="6" customHeight="1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</row>
    <row r="189" spans="1:30" ht="6" customHeight="1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</row>
    <row r="190" spans="1:30" ht="6" customHeight="1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</row>
    <row r="191" spans="1:30" ht="6" customHeight="1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</row>
  </sheetData>
  <sheetProtection formatCells="0" formatColumns="0" formatRows="0" insertColumns="0" insertRows="0" insertHyperlinks="0" deleteColumns="0" deleteRows="0" sort="0" autoFilter="0" pivotTables="0"/>
  <mergeCells count="5">
    <mergeCell ref="A1:S1"/>
    <mergeCell ref="A4:S4"/>
    <mergeCell ref="A3:S3"/>
    <mergeCell ref="J5:L5"/>
    <mergeCell ref="A2:S2"/>
  </mergeCells>
  <conditionalFormatting sqref="A5:S96">
    <cfRule type="cellIs" priority="1" dxfId="8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E223"/>
  <sheetViews>
    <sheetView zoomScale="97" zoomScaleNormal="97" zoomScalePageLayoutView="0" workbookViewId="0" topLeftCell="A136">
      <selection activeCell="A2" sqref="A2:E223"/>
    </sheetView>
  </sheetViews>
  <sheetFormatPr defaultColWidth="9.00390625" defaultRowHeight="12.75"/>
  <cols>
    <col min="1" max="1" width="9.125" style="31" customWidth="1"/>
    <col min="2" max="2" width="5.75390625" style="31" customWidth="1"/>
    <col min="3" max="4" width="25.75390625" style="0" customWidth="1"/>
    <col min="5" max="5" width="5.75390625" style="0" customWidth="1"/>
  </cols>
  <sheetData>
    <row r="1" spans="1:5" ht="12.75">
      <c r="A1" s="67" t="s">
        <v>67</v>
      </c>
      <c r="B1" s="113" t="s">
        <v>68</v>
      </c>
      <c r="C1" s="114"/>
      <c r="D1" s="115" t="s">
        <v>69</v>
      </c>
      <c r="E1" s="116"/>
    </row>
    <row r="2" spans="1:5" ht="12.75">
      <c r="A2" s="68">
        <v>1</v>
      </c>
      <c r="B2" s="66">
        <f>1!D6</f>
        <v>0</v>
      </c>
      <c r="C2" s="32" t="str">
        <f>1!E6</f>
        <v>Воробьев</v>
      </c>
      <c r="D2" s="33" t="str">
        <f>3!C6</f>
        <v>_</v>
      </c>
      <c r="E2" s="65">
        <f>3!B6</f>
        <v>0</v>
      </c>
    </row>
    <row r="3" spans="1:5" ht="12.75">
      <c r="A3" s="68">
        <v>2</v>
      </c>
      <c r="B3" s="66">
        <f>1!D10</f>
        <v>0</v>
      </c>
      <c r="C3" s="32" t="str">
        <f>1!E10</f>
        <v>Гресько</v>
      </c>
      <c r="D3" s="33" t="str">
        <f>3!C8</f>
        <v>Волков Алексей</v>
      </c>
      <c r="E3" s="65">
        <f>3!B8</f>
        <v>0</v>
      </c>
    </row>
    <row r="4" spans="1:5" ht="12.75">
      <c r="A4" s="68">
        <v>3</v>
      </c>
      <c r="B4" s="66">
        <f>1!D14</f>
        <v>0</v>
      </c>
      <c r="C4" s="32" t="str">
        <f>1!E14</f>
        <v>Камаев</v>
      </c>
      <c r="D4" s="33" t="str">
        <f>3!C10</f>
        <v>Кребс</v>
      </c>
      <c r="E4" s="65">
        <f>3!B10</f>
        <v>0</v>
      </c>
    </row>
    <row r="5" spans="1:5" ht="12.75">
      <c r="A5" s="68">
        <v>4</v>
      </c>
      <c r="B5" s="66">
        <f>1!D18</f>
        <v>0</v>
      </c>
      <c r="C5" s="32" t="str">
        <f>1!E18</f>
        <v>Бойчук Андрей</v>
      </c>
      <c r="D5" s="33" t="str">
        <f>3!C12</f>
        <v>Третьяк</v>
      </c>
      <c r="E5" s="65">
        <f>3!B12</f>
        <v>0</v>
      </c>
    </row>
    <row r="6" spans="1:5" ht="12.75">
      <c r="A6" s="68">
        <v>5</v>
      </c>
      <c r="B6" s="66">
        <f>1!D22</f>
        <v>0</v>
      </c>
      <c r="C6" s="32" t="str">
        <f>1!E22</f>
        <v>Полевой</v>
      </c>
      <c r="D6" s="33" t="str">
        <f>3!C14</f>
        <v>Приходько </v>
      </c>
      <c r="E6" s="65">
        <f>3!B14</f>
        <v>0</v>
      </c>
    </row>
    <row r="7" spans="1:5" ht="12.75">
      <c r="A7" s="68">
        <v>6</v>
      </c>
      <c r="B7" s="66">
        <f>1!D26</f>
        <v>0</v>
      </c>
      <c r="C7" s="32" t="str">
        <f>1!E26</f>
        <v>Озерицкий</v>
      </c>
      <c r="D7" s="33" t="str">
        <f>3!C16</f>
        <v>Гончар</v>
      </c>
      <c r="E7" s="65">
        <f>3!B16</f>
        <v>0</v>
      </c>
    </row>
    <row r="8" spans="1:5" ht="12.75">
      <c r="A8" s="68">
        <v>7</v>
      </c>
      <c r="B8" s="66">
        <f>1!D30</f>
        <v>0</v>
      </c>
      <c r="C8" s="32" t="str">
        <f>1!E30</f>
        <v>Голубев</v>
      </c>
      <c r="D8" s="33" t="str">
        <f>3!C18</f>
        <v>Корнев</v>
      </c>
      <c r="E8" s="65">
        <f>3!B18</f>
        <v>0</v>
      </c>
    </row>
    <row r="9" spans="1:5" ht="12.75">
      <c r="A9" s="68">
        <v>8</v>
      </c>
      <c r="B9" s="66">
        <f>1!D34</f>
        <v>0</v>
      </c>
      <c r="C9" s="32" t="str">
        <f>1!E34</f>
        <v>Фитисов</v>
      </c>
      <c r="D9" s="33" t="str">
        <f>3!C20</f>
        <v>Катанкин</v>
      </c>
      <c r="E9" s="65">
        <f>3!B20</f>
        <v>0</v>
      </c>
    </row>
    <row r="10" spans="1:5" ht="12.75">
      <c r="A10" s="68">
        <v>9</v>
      </c>
      <c r="B10" s="66">
        <f>1!D38</f>
        <v>0</v>
      </c>
      <c r="C10" s="32" t="str">
        <f>1!E38</f>
        <v>Анисимов Д.</v>
      </c>
      <c r="D10" s="33" t="str">
        <f>3!C22</f>
        <v>_</v>
      </c>
      <c r="E10" s="65">
        <f>3!B22</f>
        <v>0</v>
      </c>
    </row>
    <row r="11" spans="1:5" ht="12.75">
      <c r="A11" s="68">
        <v>10</v>
      </c>
      <c r="B11" s="66">
        <f>1!D42</f>
        <v>0</v>
      </c>
      <c r="C11" s="32" t="str">
        <f>1!E42</f>
        <v>Копылова</v>
      </c>
      <c r="D11" s="33" t="str">
        <f>3!C24</f>
        <v>Шиман</v>
      </c>
      <c r="E11" s="65">
        <f>3!B24</f>
        <v>0</v>
      </c>
    </row>
    <row r="12" spans="1:5" ht="12.75">
      <c r="A12" s="68">
        <v>11</v>
      </c>
      <c r="B12" s="66">
        <f>1!D46</f>
        <v>0</v>
      </c>
      <c r="C12" s="32" t="str">
        <f>1!E46</f>
        <v>Зинчук</v>
      </c>
      <c r="D12" s="33" t="str">
        <f>3!C26</f>
        <v>Федоренко</v>
      </c>
      <c r="E12" s="65">
        <f>3!B26</f>
        <v>0</v>
      </c>
    </row>
    <row r="13" spans="1:5" ht="12.75">
      <c r="A13" s="68">
        <v>12</v>
      </c>
      <c r="B13" s="66">
        <f>1!D50</f>
        <v>0</v>
      </c>
      <c r="C13" s="32" t="str">
        <f>1!E50</f>
        <v>Ильинский</v>
      </c>
      <c r="D13" s="33" t="str">
        <f>3!C28</f>
        <v>Горячев</v>
      </c>
      <c r="E13" s="65">
        <f>3!B28</f>
        <v>0</v>
      </c>
    </row>
    <row r="14" spans="1:5" ht="12.75">
      <c r="A14" s="68">
        <v>13</v>
      </c>
      <c r="B14" s="66">
        <f>1!D54</f>
        <v>0</v>
      </c>
      <c r="C14" s="32" t="str">
        <f>1!E54</f>
        <v>Ганифаев</v>
      </c>
      <c r="D14" s="33" t="str">
        <f>3!C30</f>
        <v>Кириченко</v>
      </c>
      <c r="E14" s="65">
        <f>3!B30</f>
        <v>0</v>
      </c>
    </row>
    <row r="15" spans="1:5" ht="12.75">
      <c r="A15" s="68">
        <v>14</v>
      </c>
      <c r="B15" s="66">
        <f>1!D58</f>
        <v>0</v>
      </c>
      <c r="C15" s="32" t="str">
        <f>1!E58</f>
        <v>Алексеев Андрей</v>
      </c>
      <c r="D15" s="33" t="str">
        <f>3!C32</f>
        <v>Лазаренко</v>
      </c>
      <c r="E15" s="65">
        <f>3!B32</f>
        <v>0</v>
      </c>
    </row>
    <row r="16" spans="1:5" ht="12.75">
      <c r="A16" s="68">
        <v>15</v>
      </c>
      <c r="B16" s="66">
        <f>1!D62</f>
        <v>0</v>
      </c>
      <c r="C16" s="32" t="str">
        <f>1!E62</f>
        <v>Дрозденко</v>
      </c>
      <c r="D16" s="33" t="str">
        <f>3!C34</f>
        <v>Груша</v>
      </c>
      <c r="E16" s="65">
        <f>3!B34</f>
        <v>0</v>
      </c>
    </row>
    <row r="17" spans="1:5" ht="12.75">
      <c r="A17" s="68">
        <v>16</v>
      </c>
      <c r="B17" s="66">
        <f>1!D66</f>
        <v>0</v>
      </c>
      <c r="C17" s="32" t="str">
        <f>1!E66</f>
        <v>Мухомедьяров</v>
      </c>
      <c r="D17" s="33" t="str">
        <f>3!C36</f>
        <v>_</v>
      </c>
      <c r="E17" s="65">
        <f>3!B36</f>
        <v>0</v>
      </c>
    </row>
    <row r="18" spans="1:5" ht="12.75">
      <c r="A18" s="68">
        <v>17</v>
      </c>
      <c r="B18" s="66">
        <f>2!D7</f>
        <v>0</v>
      </c>
      <c r="C18" s="32" t="str">
        <f>2!E7</f>
        <v>Колесников</v>
      </c>
      <c r="D18" s="33" t="str">
        <f>3!C38</f>
        <v>_</v>
      </c>
      <c r="E18" s="65">
        <f>3!B38</f>
        <v>0</v>
      </c>
    </row>
    <row r="19" spans="1:5" ht="12.75">
      <c r="A19" s="68">
        <v>18</v>
      </c>
      <c r="B19" s="66">
        <f>2!D11</f>
        <v>0</v>
      </c>
      <c r="C19" s="32" t="str">
        <f>2!E11</f>
        <v>Бойчук Артем</v>
      </c>
      <c r="D19" s="33" t="str">
        <f>3!C40</f>
        <v>Лукьянцева</v>
      </c>
      <c r="E19" s="65">
        <f>3!B40</f>
        <v>0</v>
      </c>
    </row>
    <row r="20" spans="1:5" ht="12.75">
      <c r="A20" s="68">
        <v>19</v>
      </c>
      <c r="B20" s="66">
        <f>2!D15</f>
        <v>0</v>
      </c>
      <c r="C20" s="32" t="str">
        <f>2!E15</f>
        <v>Губаненко</v>
      </c>
      <c r="D20" s="33" t="str">
        <f>3!C42</f>
        <v>Потапенко</v>
      </c>
      <c r="E20" s="65">
        <f>3!B42</f>
        <v>0</v>
      </c>
    </row>
    <row r="21" spans="1:5" ht="12.75">
      <c r="A21" s="68">
        <v>20</v>
      </c>
      <c r="B21" s="66">
        <f>2!D19</f>
        <v>0</v>
      </c>
      <c r="C21" s="32" t="str">
        <f>2!E19</f>
        <v>Бердов</v>
      </c>
      <c r="D21" s="33" t="str">
        <f>3!C44</f>
        <v>Набатов</v>
      </c>
      <c r="E21" s="65">
        <f>3!B44</f>
        <v>0</v>
      </c>
    </row>
    <row r="22" spans="1:5" ht="12.75">
      <c r="A22" s="68">
        <v>21</v>
      </c>
      <c r="B22" s="66">
        <f>2!D23</f>
        <v>0</v>
      </c>
      <c r="C22" s="32" t="str">
        <f>2!E23</f>
        <v>Уколов</v>
      </c>
      <c r="D22" s="33" t="str">
        <f>3!C46</f>
        <v>Колмыков</v>
      </c>
      <c r="E22" s="65">
        <f>3!B46</f>
        <v>0</v>
      </c>
    </row>
    <row r="23" spans="1:5" ht="12.75">
      <c r="A23" s="68">
        <v>22</v>
      </c>
      <c r="B23" s="66">
        <f>2!D27</f>
        <v>0</v>
      </c>
      <c r="C23" s="32" t="str">
        <f>2!E27</f>
        <v>Василенко</v>
      </c>
      <c r="D23" s="33" t="str">
        <f>3!C48</f>
        <v>Кудряшова</v>
      </c>
      <c r="E23" s="65">
        <f>3!B48</f>
        <v>0</v>
      </c>
    </row>
    <row r="24" spans="1:5" ht="12.75">
      <c r="A24" s="68">
        <v>23</v>
      </c>
      <c r="B24" s="66">
        <f>2!D31</f>
        <v>0</v>
      </c>
      <c r="C24" s="32" t="str">
        <f>2!E31</f>
        <v>Попов М.</v>
      </c>
      <c r="D24" s="33" t="str">
        <f>3!C50</f>
        <v>Вакина</v>
      </c>
      <c r="E24" s="65">
        <f>3!B50</f>
        <v>0</v>
      </c>
    </row>
    <row r="25" spans="1:5" ht="12.75">
      <c r="A25" s="68">
        <v>24</v>
      </c>
      <c r="B25" s="66">
        <f>2!D35</f>
        <v>0</v>
      </c>
      <c r="C25" s="32" t="str">
        <f>2!E35</f>
        <v>Гечас</v>
      </c>
      <c r="D25" s="33" t="str">
        <f>3!C52</f>
        <v>_</v>
      </c>
      <c r="E25" s="65">
        <f>3!B52</f>
        <v>0</v>
      </c>
    </row>
    <row r="26" spans="1:5" ht="12.75">
      <c r="A26" s="68">
        <v>25</v>
      </c>
      <c r="B26" s="66">
        <f>2!D39</f>
        <v>0</v>
      </c>
      <c r="C26" s="32" t="str">
        <f>2!E39</f>
        <v>Меркушев</v>
      </c>
      <c r="D26" s="33" t="str">
        <f>3!C54</f>
        <v>_</v>
      </c>
      <c r="E26" s="65">
        <f>3!B54</f>
        <v>0</v>
      </c>
    </row>
    <row r="27" spans="1:5" ht="12.75">
      <c r="A27" s="68">
        <v>26</v>
      </c>
      <c r="B27" s="66">
        <f>2!D43</f>
        <v>0</v>
      </c>
      <c r="C27" s="32" t="str">
        <f>2!E43</f>
        <v>Дятлов</v>
      </c>
      <c r="D27" s="33" t="str">
        <f>3!C56</f>
        <v>Шевченко</v>
      </c>
      <c r="E27" s="65">
        <f>3!B56</f>
        <v>0</v>
      </c>
    </row>
    <row r="28" spans="1:5" ht="12.75">
      <c r="A28" s="68">
        <v>27</v>
      </c>
      <c r="B28" s="66">
        <f>2!D47</f>
        <v>0</v>
      </c>
      <c r="C28" s="32" t="str">
        <f>2!E47</f>
        <v>Будылкин</v>
      </c>
      <c r="D28" s="33" t="str">
        <f>3!C58</f>
        <v>Пасечник</v>
      </c>
      <c r="E28" s="65">
        <f>3!B58</f>
        <v>0</v>
      </c>
    </row>
    <row r="29" spans="1:5" ht="12.75">
      <c r="A29" s="68">
        <v>28</v>
      </c>
      <c r="B29" s="66">
        <f>2!D51</f>
        <v>0</v>
      </c>
      <c r="C29" s="32" t="str">
        <f>2!E51</f>
        <v>Лагодский</v>
      </c>
      <c r="D29" s="33" t="str">
        <f>3!C60</f>
        <v>Кравец</v>
      </c>
      <c r="E29" s="65">
        <f>3!B60</f>
        <v>0</v>
      </c>
    </row>
    <row r="30" spans="1:5" ht="12.75">
      <c r="A30" s="68">
        <v>29</v>
      </c>
      <c r="B30" s="66">
        <f>2!D55</f>
        <v>0</v>
      </c>
      <c r="C30" s="32" t="str">
        <f>2!E55</f>
        <v>Кайсин</v>
      </c>
      <c r="D30" s="33" t="str">
        <f>3!C62</f>
        <v>Мельник</v>
      </c>
      <c r="E30" s="65">
        <f>3!B62</f>
        <v>0</v>
      </c>
    </row>
    <row r="31" spans="1:5" ht="12.75">
      <c r="A31" s="68">
        <v>30</v>
      </c>
      <c r="B31" s="66">
        <f>2!D59</f>
        <v>0</v>
      </c>
      <c r="C31" s="32" t="str">
        <f>2!E59</f>
        <v>Гущин</v>
      </c>
      <c r="D31" s="33" t="str">
        <f>3!C64</f>
        <v>Бессолов</v>
      </c>
      <c r="E31" s="65">
        <f>3!B64</f>
        <v>0</v>
      </c>
    </row>
    <row r="32" spans="1:5" ht="12.75">
      <c r="A32" s="68">
        <v>31</v>
      </c>
      <c r="B32" s="66">
        <f>2!D63</f>
        <v>0</v>
      </c>
      <c r="C32" s="32" t="str">
        <f>2!E63</f>
        <v>Соболь Д.</v>
      </c>
      <c r="D32" s="33" t="str">
        <f>3!C66</f>
        <v>Ледовских</v>
      </c>
      <c r="E32" s="65">
        <f>3!B66</f>
        <v>0</v>
      </c>
    </row>
    <row r="33" spans="1:5" ht="12.75">
      <c r="A33" s="68">
        <v>32</v>
      </c>
      <c r="B33" s="66">
        <f>2!D67</f>
        <v>0</v>
      </c>
      <c r="C33" s="32" t="str">
        <f>2!E67</f>
        <v>Опанасенко</v>
      </c>
      <c r="D33" s="33" t="str">
        <f>3!C68</f>
        <v>_</v>
      </c>
      <c r="E33" s="65">
        <f>3!B68</f>
        <v>0</v>
      </c>
    </row>
    <row r="34" spans="1:5" ht="12.75">
      <c r="A34" s="68">
        <v>33</v>
      </c>
      <c r="B34" s="66">
        <f>1!F8</f>
        <v>0</v>
      </c>
      <c r="C34" s="32" t="str">
        <f>1!G8</f>
        <v>Воробьев</v>
      </c>
      <c r="D34" s="33" t="str">
        <f>3!E69</f>
        <v>Гресько</v>
      </c>
      <c r="E34" s="65">
        <f>3!D69</f>
        <v>0</v>
      </c>
    </row>
    <row r="35" spans="1:5" ht="12.75">
      <c r="A35" s="68">
        <v>34</v>
      </c>
      <c r="B35" s="66">
        <f>1!F16</f>
        <v>0</v>
      </c>
      <c r="C35" s="32" t="str">
        <f>1!G16</f>
        <v>Камаев</v>
      </c>
      <c r="D35" s="33" t="str">
        <f>3!E65</f>
        <v>Бойчук Андрей</v>
      </c>
      <c r="E35" s="65">
        <f>3!D65</f>
        <v>0</v>
      </c>
    </row>
    <row r="36" spans="1:5" ht="12.75">
      <c r="A36" s="68">
        <v>35</v>
      </c>
      <c r="B36" s="66">
        <f>1!F24</f>
        <v>0</v>
      </c>
      <c r="C36" s="32" t="str">
        <f>1!G24</f>
        <v>Полевой</v>
      </c>
      <c r="D36" s="33" t="str">
        <f>3!E61</f>
        <v>Озерицкий</v>
      </c>
      <c r="E36" s="65">
        <f>3!D61</f>
        <v>0</v>
      </c>
    </row>
    <row r="37" spans="1:5" ht="12.75">
      <c r="A37" s="68">
        <v>36</v>
      </c>
      <c r="B37" s="66">
        <f>1!F32</f>
        <v>0</v>
      </c>
      <c r="C37" s="32" t="str">
        <f>1!G32</f>
        <v>Фитисов</v>
      </c>
      <c r="D37" s="33" t="str">
        <f>3!E57</f>
        <v>Голубев</v>
      </c>
      <c r="E37" s="65">
        <f>3!D57</f>
        <v>0</v>
      </c>
    </row>
    <row r="38" spans="1:5" ht="12.75">
      <c r="A38" s="68">
        <v>37</v>
      </c>
      <c r="B38" s="66">
        <f>1!F40</f>
        <v>0</v>
      </c>
      <c r="C38" s="32" t="str">
        <f>1!G40</f>
        <v>Анисимов Д.</v>
      </c>
      <c r="D38" s="33" t="str">
        <f>3!E53</f>
        <v>Копылова</v>
      </c>
      <c r="E38" s="65">
        <f>3!D53</f>
        <v>0</v>
      </c>
    </row>
    <row r="39" spans="1:5" ht="12.75">
      <c r="A39" s="68">
        <v>38</v>
      </c>
      <c r="B39" s="66">
        <f>1!F48</f>
        <v>0</v>
      </c>
      <c r="C39" s="32" t="str">
        <f>1!G48</f>
        <v>Зинчук</v>
      </c>
      <c r="D39" s="33" t="str">
        <f>3!E49</f>
        <v>Ильинский</v>
      </c>
      <c r="E39" s="65">
        <f>3!D49</f>
        <v>0</v>
      </c>
    </row>
    <row r="40" spans="1:5" ht="12.75">
      <c r="A40" s="68">
        <v>39</v>
      </c>
      <c r="B40" s="66">
        <f>1!F56</f>
        <v>0</v>
      </c>
      <c r="C40" s="32" t="str">
        <f>1!G56</f>
        <v>Ганифаев</v>
      </c>
      <c r="D40" s="33" t="str">
        <f>3!E45</f>
        <v>Алексеев Андрей</v>
      </c>
      <c r="E40" s="65">
        <f>3!D45</f>
        <v>0</v>
      </c>
    </row>
    <row r="41" spans="1:5" ht="12.75">
      <c r="A41" s="68">
        <v>40</v>
      </c>
      <c r="B41" s="66">
        <f>1!F64</f>
        <v>0</v>
      </c>
      <c r="C41" s="32" t="str">
        <f>1!G64</f>
        <v>Мухомедьяров</v>
      </c>
      <c r="D41" s="33" t="str">
        <f>3!E41</f>
        <v>Дрозденко</v>
      </c>
      <c r="E41" s="65">
        <f>3!D41</f>
        <v>0</v>
      </c>
    </row>
    <row r="42" spans="1:5" ht="12.75">
      <c r="A42" s="68">
        <v>41</v>
      </c>
      <c r="B42" s="66">
        <f>2!F9</f>
        <v>0</v>
      </c>
      <c r="C42" s="32" t="str">
        <f>2!G9</f>
        <v>Колесников</v>
      </c>
      <c r="D42" s="33" t="str">
        <f>3!E37</f>
        <v>Бойчук Артем</v>
      </c>
      <c r="E42" s="65">
        <f>3!D37</f>
        <v>0</v>
      </c>
    </row>
    <row r="43" spans="1:5" ht="12.75">
      <c r="A43" s="68">
        <v>42</v>
      </c>
      <c r="B43" s="66">
        <f>2!F17</f>
        <v>0</v>
      </c>
      <c r="C43" s="32" t="str">
        <f>2!G17</f>
        <v>Бердов</v>
      </c>
      <c r="D43" s="33" t="str">
        <f>3!E33</f>
        <v>Губаненко</v>
      </c>
      <c r="E43" s="65">
        <f>3!D33</f>
        <v>0</v>
      </c>
    </row>
    <row r="44" spans="1:5" ht="12.75">
      <c r="A44" s="68">
        <v>43</v>
      </c>
      <c r="B44" s="66">
        <f>2!F25</f>
        <v>0</v>
      </c>
      <c r="C44" s="32" t="str">
        <f>2!G25</f>
        <v>Василенко</v>
      </c>
      <c r="D44" s="33" t="str">
        <f>3!E29</f>
        <v>Уколов</v>
      </c>
      <c r="E44" s="65">
        <f>3!D29</f>
        <v>0</v>
      </c>
    </row>
    <row r="45" spans="1:5" ht="12.75">
      <c r="A45" s="68">
        <v>44</v>
      </c>
      <c r="B45" s="66">
        <f>2!F33</f>
        <v>0</v>
      </c>
      <c r="C45" s="32" t="str">
        <f>2!G33</f>
        <v>Гечас</v>
      </c>
      <c r="D45" s="33" t="str">
        <f>3!E25</f>
        <v>Попов М.</v>
      </c>
      <c r="E45" s="65">
        <f>3!D25</f>
        <v>0</v>
      </c>
    </row>
    <row r="46" spans="1:5" ht="12.75">
      <c r="A46" s="68">
        <v>45</v>
      </c>
      <c r="B46" s="66">
        <f>2!F41</f>
        <v>0</v>
      </c>
      <c r="C46" s="32" t="str">
        <f>2!G41</f>
        <v>Меркушев</v>
      </c>
      <c r="D46" s="33" t="str">
        <f>3!E21</f>
        <v>Дятлов</v>
      </c>
      <c r="E46" s="65">
        <f>3!D21</f>
        <v>0</v>
      </c>
    </row>
    <row r="47" spans="1:5" ht="12.75">
      <c r="A47" s="68">
        <v>46</v>
      </c>
      <c r="B47" s="66">
        <f>2!F49</f>
        <v>0.12569444444444444</v>
      </c>
      <c r="C47" s="32" t="str">
        <f>2!G49</f>
        <v>Лагодский</v>
      </c>
      <c r="D47" s="33" t="str">
        <f>3!E17</f>
        <v>Будылкин</v>
      </c>
      <c r="E47" s="65">
        <f>3!D17</f>
        <v>0</v>
      </c>
    </row>
    <row r="48" spans="1:5" ht="12.75">
      <c r="A48" s="68">
        <v>47</v>
      </c>
      <c r="B48" s="66">
        <f>2!F57</f>
        <v>0</v>
      </c>
      <c r="C48" s="32" t="str">
        <f>2!G57</f>
        <v>Гущин</v>
      </c>
      <c r="D48" s="33" t="str">
        <f>3!E13</f>
        <v>Кайсин</v>
      </c>
      <c r="E48" s="65">
        <f>3!D13</f>
        <v>0</v>
      </c>
    </row>
    <row r="49" spans="1:5" ht="12.75">
      <c r="A49" s="68">
        <v>48</v>
      </c>
      <c r="B49" s="66">
        <f>2!F65</f>
        <v>0</v>
      </c>
      <c r="C49" s="32" t="str">
        <f>2!G65</f>
        <v>Опанасенко</v>
      </c>
      <c r="D49" s="33" t="str">
        <f>3!E9</f>
        <v>Соболь Д.</v>
      </c>
      <c r="E49" s="65">
        <f>3!D9</f>
        <v>0</v>
      </c>
    </row>
    <row r="50" spans="1:5" ht="12.75">
      <c r="A50" s="68">
        <v>49</v>
      </c>
      <c r="B50" s="66">
        <f>1!H12</f>
        <v>0</v>
      </c>
      <c r="C50" s="32" t="str">
        <f>1!I12</f>
        <v>Воробьев</v>
      </c>
      <c r="D50" s="33" t="str">
        <f>3!I6</f>
        <v>Камаев</v>
      </c>
      <c r="E50" s="65">
        <f>3!H6</f>
        <v>0</v>
      </c>
    </row>
    <row r="51" spans="1:5" ht="12.75">
      <c r="A51" s="68">
        <v>50</v>
      </c>
      <c r="B51" s="66">
        <f>1!H28</f>
        <v>0</v>
      </c>
      <c r="C51" s="32" t="str">
        <f>1!I28</f>
        <v>Полевой</v>
      </c>
      <c r="D51" s="33" t="str">
        <f>3!I14</f>
        <v>Фитисов</v>
      </c>
      <c r="E51" s="65">
        <f>3!H14</f>
        <v>0</v>
      </c>
    </row>
    <row r="52" spans="1:5" ht="12.75">
      <c r="A52" s="68">
        <v>51</v>
      </c>
      <c r="B52" s="66">
        <f>1!H44</f>
        <v>0</v>
      </c>
      <c r="C52" s="32" t="str">
        <f>1!I44</f>
        <v>Анисимов Д.</v>
      </c>
      <c r="D52" s="33" t="str">
        <f>3!I22</f>
        <v>Зинчук</v>
      </c>
      <c r="E52" s="65">
        <f>3!H22</f>
        <v>0</v>
      </c>
    </row>
    <row r="53" spans="1:5" ht="12.75">
      <c r="A53" s="68">
        <v>52</v>
      </c>
      <c r="B53" s="66">
        <f>1!H60</f>
        <v>0</v>
      </c>
      <c r="C53" s="32" t="str">
        <f>1!I60</f>
        <v>Ганифаев</v>
      </c>
      <c r="D53" s="33" t="str">
        <f>3!I30</f>
        <v>Мухомедьяров</v>
      </c>
      <c r="E53" s="65">
        <f>3!H30</f>
        <v>0</v>
      </c>
    </row>
    <row r="54" spans="1:5" ht="12.75">
      <c r="A54" s="68">
        <v>53</v>
      </c>
      <c r="B54" s="66">
        <f>2!H13</f>
        <v>0</v>
      </c>
      <c r="C54" s="32" t="str">
        <f>2!I13</f>
        <v>Колесников</v>
      </c>
      <c r="D54" s="33" t="str">
        <f>3!I38</f>
        <v>Бердов</v>
      </c>
      <c r="E54" s="65">
        <f>3!H38</f>
        <v>0</v>
      </c>
    </row>
    <row r="55" spans="1:5" ht="12.75">
      <c r="A55" s="68">
        <v>54</v>
      </c>
      <c r="B55" s="66">
        <f>2!H29</f>
        <v>0</v>
      </c>
      <c r="C55" s="32" t="str">
        <f>2!I29</f>
        <v>Василенко</v>
      </c>
      <c r="D55" s="33" t="str">
        <f>3!I46</f>
        <v>Гечас</v>
      </c>
      <c r="E55" s="65">
        <f>3!H46</f>
        <v>0</v>
      </c>
    </row>
    <row r="56" spans="1:5" ht="12.75">
      <c r="A56" s="68">
        <v>55</v>
      </c>
      <c r="B56" s="66">
        <f>2!H45</f>
        <v>0</v>
      </c>
      <c r="C56" s="32" t="str">
        <f>2!I45</f>
        <v>Лагодский</v>
      </c>
      <c r="D56" s="33" t="str">
        <f>3!I54</f>
        <v>Меркушев</v>
      </c>
      <c r="E56" s="65">
        <f>3!H54</f>
        <v>0.12569444444444444</v>
      </c>
    </row>
    <row r="57" spans="1:5" ht="12.75">
      <c r="A57" s="68">
        <v>56</v>
      </c>
      <c r="B57" s="66">
        <f>2!H61</f>
        <v>0</v>
      </c>
      <c r="C57" s="32" t="str">
        <f>2!I61</f>
        <v>Опанасенко</v>
      </c>
      <c r="D57" s="33" t="str">
        <f>3!I62</f>
        <v>Гущин</v>
      </c>
      <c r="E57" s="65">
        <f>3!H62</f>
        <v>0</v>
      </c>
    </row>
    <row r="58" spans="1:5" ht="12.75">
      <c r="A58" s="68">
        <v>57</v>
      </c>
      <c r="B58" s="66">
        <f>1!J20</f>
        <v>0</v>
      </c>
      <c r="C58" s="32" t="str">
        <f>1!K20</f>
        <v>Воробьев</v>
      </c>
      <c r="D58" s="33" t="str">
        <f>3!M68</f>
        <v>Полевой</v>
      </c>
      <c r="E58" s="65">
        <f>3!L68</f>
        <v>0</v>
      </c>
    </row>
    <row r="59" spans="1:5" ht="12.75">
      <c r="A59" s="68">
        <v>58</v>
      </c>
      <c r="B59" s="66">
        <f>1!J52</f>
        <v>0</v>
      </c>
      <c r="C59" s="32" t="str">
        <f>1!K52</f>
        <v>Ганифаев</v>
      </c>
      <c r="D59" s="33" t="str">
        <f>3!M52</f>
        <v>Анисимов Д.</v>
      </c>
      <c r="E59" s="65">
        <f>3!L52</f>
        <v>0</v>
      </c>
    </row>
    <row r="60" spans="1:5" ht="12.75">
      <c r="A60" s="68">
        <v>59</v>
      </c>
      <c r="B60" s="66">
        <f>2!J21</f>
        <v>0</v>
      </c>
      <c r="C60" s="32" t="str">
        <f>2!K21</f>
        <v>Колесников</v>
      </c>
      <c r="D60" s="33" t="str">
        <f>3!M36</f>
        <v>Василенко</v>
      </c>
      <c r="E60" s="65">
        <f>3!L36</f>
        <v>0</v>
      </c>
    </row>
    <row r="61" spans="1:5" ht="12.75">
      <c r="A61" s="68">
        <v>60</v>
      </c>
      <c r="B61" s="66">
        <f>2!J53</f>
        <v>0</v>
      </c>
      <c r="C61" s="32" t="str">
        <f>2!K53</f>
        <v>Опанасенко</v>
      </c>
      <c r="D61" s="33" t="str">
        <f>3!M20</f>
        <v>Лагодский</v>
      </c>
      <c r="E61" s="65">
        <f>3!L20</f>
        <v>0</v>
      </c>
    </row>
    <row r="62" spans="1:5" ht="12.75">
      <c r="A62" s="68">
        <v>61</v>
      </c>
      <c r="B62" s="66">
        <f>1!L36</f>
        <v>0.12569444444444444</v>
      </c>
      <c r="C62" s="32" t="str">
        <f>1!M36</f>
        <v>Воробьев</v>
      </c>
      <c r="D62" s="33" t="str">
        <f>3!Q8</f>
        <v>Ганифаев</v>
      </c>
      <c r="E62" s="65">
        <f>3!P8</f>
        <v>0</v>
      </c>
    </row>
    <row r="63" spans="1:5" ht="12.75">
      <c r="A63" s="68">
        <v>62</v>
      </c>
      <c r="B63" s="66">
        <f>2!L37</f>
        <v>0.12569444444444444</v>
      </c>
      <c r="C63" s="32" t="str">
        <f>2!M37</f>
        <v>Опанасенко</v>
      </c>
      <c r="D63" s="33" t="str">
        <f>3!Q40</f>
        <v>Колесников</v>
      </c>
      <c r="E63" s="65">
        <f>3!P40</f>
        <v>0</v>
      </c>
    </row>
    <row r="64" spans="1:5" ht="12.75">
      <c r="A64" s="68">
        <v>63</v>
      </c>
      <c r="B64" s="66">
        <f>1!J68</f>
        <v>0.125</v>
      </c>
      <c r="C64" s="32" t="str">
        <f>1!K68</f>
        <v>Воробьев</v>
      </c>
      <c r="D64" s="33" t="str">
        <f>2!K9</f>
        <v>Опанасенко</v>
      </c>
      <c r="E64" s="65">
        <f>2!J9</f>
        <v>0</v>
      </c>
    </row>
    <row r="65" spans="1:5" ht="12.75">
      <c r="A65" s="68">
        <v>64</v>
      </c>
      <c r="B65" s="66">
        <f>3!D7</f>
        <v>0</v>
      </c>
      <c r="C65" s="32" t="str">
        <f>3!E7</f>
        <v>Волков Алексей</v>
      </c>
      <c r="D65" s="33" t="str">
        <f>4!C55</f>
        <v>_</v>
      </c>
      <c r="E65" s="65">
        <f>4!B55</f>
        <v>0</v>
      </c>
    </row>
    <row r="66" spans="1:5" ht="12.75">
      <c r="A66" s="68">
        <v>65</v>
      </c>
      <c r="B66" s="66">
        <f>3!D11</f>
        <v>0.12569444444444444</v>
      </c>
      <c r="C66" s="32" t="str">
        <f>3!E11</f>
        <v>Третьяк</v>
      </c>
      <c r="D66" s="33" t="str">
        <f>4!C57</f>
        <v>Кребс</v>
      </c>
      <c r="E66" s="65">
        <f>4!B57</f>
        <v>0</v>
      </c>
    </row>
    <row r="67" spans="1:5" ht="12.75">
      <c r="A67" s="68">
        <v>66</v>
      </c>
      <c r="B67" s="66">
        <f>3!D15</f>
        <v>0.125</v>
      </c>
      <c r="C67" s="32" t="str">
        <f>3!E15</f>
        <v>Гончар</v>
      </c>
      <c r="D67" s="33" t="str">
        <f>4!C59</f>
        <v>Приходько </v>
      </c>
      <c r="E67" s="65">
        <f>4!B59</f>
        <v>0</v>
      </c>
    </row>
    <row r="68" spans="1:5" ht="12.75">
      <c r="A68" s="68">
        <v>67</v>
      </c>
      <c r="B68" s="66">
        <f>3!D19</f>
        <v>0.125</v>
      </c>
      <c r="C68" s="32" t="str">
        <f>3!E19</f>
        <v>Катанкин</v>
      </c>
      <c r="D68" s="33" t="str">
        <f>4!C61</f>
        <v>Корнев</v>
      </c>
      <c r="E68" s="65">
        <f>4!B61</f>
        <v>0</v>
      </c>
    </row>
    <row r="69" spans="1:5" ht="12.75">
      <c r="A69" s="68">
        <v>68</v>
      </c>
      <c r="B69" s="66">
        <f>3!D23</f>
        <v>0</v>
      </c>
      <c r="C69" s="32" t="str">
        <f>3!E23</f>
        <v>Шиман</v>
      </c>
      <c r="D69" s="33" t="str">
        <f>4!C63</f>
        <v>_</v>
      </c>
      <c r="E69" s="65">
        <f>4!B63</f>
        <v>0</v>
      </c>
    </row>
    <row r="70" spans="1:5" ht="12.75">
      <c r="A70" s="68">
        <v>69</v>
      </c>
      <c r="B70" s="66">
        <f>3!D27</f>
        <v>0.12569444444444444</v>
      </c>
      <c r="C70" s="32" t="str">
        <f>3!E27</f>
        <v>Федоренко</v>
      </c>
      <c r="D70" s="33" t="str">
        <f>4!C65</f>
        <v>Горячев</v>
      </c>
      <c r="E70" s="65">
        <f>4!B65</f>
        <v>0</v>
      </c>
    </row>
    <row r="71" spans="1:5" ht="12.75">
      <c r="A71" s="68">
        <v>70</v>
      </c>
      <c r="B71" s="66">
        <f>3!D31</f>
        <v>0.12638888888888888</v>
      </c>
      <c r="C71" s="32" t="str">
        <f>3!E31</f>
        <v>Лазаренко</v>
      </c>
      <c r="D71" s="33" t="str">
        <f>4!C67</f>
        <v>Кириченко</v>
      </c>
      <c r="E71" s="65">
        <f>4!B67</f>
        <v>0</v>
      </c>
    </row>
    <row r="72" spans="1:5" ht="12.75">
      <c r="A72" s="68">
        <v>71</v>
      </c>
      <c r="B72" s="66">
        <f>3!D35</f>
        <v>0</v>
      </c>
      <c r="C72" s="32" t="str">
        <f>3!E35</f>
        <v>Груша</v>
      </c>
      <c r="D72" s="33" t="str">
        <f>4!C69</f>
        <v>_</v>
      </c>
      <c r="E72" s="65">
        <f>4!B69</f>
        <v>0</v>
      </c>
    </row>
    <row r="73" spans="1:5" ht="12.75">
      <c r="A73" s="68">
        <v>72</v>
      </c>
      <c r="B73" s="66">
        <f>3!D39</f>
        <v>0</v>
      </c>
      <c r="C73" s="32" t="str">
        <f>3!E39</f>
        <v>Лукьянцева</v>
      </c>
      <c r="D73" s="33" t="str">
        <f>4!C71</f>
        <v>_</v>
      </c>
      <c r="E73" s="65">
        <f>4!B71</f>
        <v>0</v>
      </c>
    </row>
    <row r="74" spans="1:5" ht="12.75">
      <c r="A74" s="68">
        <v>73</v>
      </c>
      <c r="B74" s="66">
        <f>3!D43</f>
        <v>0.12569444444444444</v>
      </c>
      <c r="C74" s="32" t="str">
        <f>3!E43</f>
        <v>Набатов</v>
      </c>
      <c r="D74" s="33" t="str">
        <f>4!C73</f>
        <v>Потапенко</v>
      </c>
      <c r="E74" s="65">
        <f>4!B73</f>
        <v>0</v>
      </c>
    </row>
    <row r="75" spans="1:5" ht="12.75">
      <c r="A75" s="68">
        <v>74</v>
      </c>
      <c r="B75" s="66">
        <f>3!D47</f>
        <v>0.125</v>
      </c>
      <c r="C75" s="32" t="str">
        <f>3!E47</f>
        <v>Кудряшова</v>
      </c>
      <c r="D75" s="33" t="str">
        <f>4!C75</f>
        <v>Колмыков</v>
      </c>
      <c r="E75" s="65">
        <f>4!B75</f>
        <v>0</v>
      </c>
    </row>
    <row r="76" spans="1:5" ht="12.75">
      <c r="A76" s="68">
        <v>75</v>
      </c>
      <c r="B76" s="66">
        <f>3!D51</f>
        <v>0</v>
      </c>
      <c r="C76" s="32" t="str">
        <f>3!E51</f>
        <v>Вакина</v>
      </c>
      <c r="D76" s="33" t="str">
        <f>4!C77</f>
        <v>_</v>
      </c>
      <c r="E76" s="65">
        <f>4!B77</f>
        <v>0</v>
      </c>
    </row>
    <row r="77" spans="1:5" ht="12.75">
      <c r="A77" s="68">
        <v>76</v>
      </c>
      <c r="B77" s="66">
        <f>3!D55</f>
        <v>0</v>
      </c>
      <c r="C77" s="32" t="str">
        <f>3!E55</f>
        <v>Шевченко</v>
      </c>
      <c r="D77" s="33" t="str">
        <f>4!C79</f>
        <v>_</v>
      </c>
      <c r="E77" s="65">
        <f>4!B79</f>
        <v>0</v>
      </c>
    </row>
    <row r="78" spans="1:5" ht="12.75">
      <c r="A78" s="68">
        <v>77</v>
      </c>
      <c r="B78" s="66">
        <f>3!D59</f>
        <v>0</v>
      </c>
      <c r="C78" s="32" t="str">
        <f>3!E59</f>
        <v>Кравец</v>
      </c>
      <c r="D78" s="33" t="str">
        <f>4!C81</f>
        <v>Пасечник</v>
      </c>
      <c r="E78" s="65">
        <f>4!B81</f>
        <v>0</v>
      </c>
    </row>
    <row r="79" spans="1:5" ht="12.75">
      <c r="A79" s="68">
        <v>78</v>
      </c>
      <c r="B79" s="66">
        <f>3!D63</f>
        <v>0.125</v>
      </c>
      <c r="C79" s="32" t="str">
        <f>3!E63</f>
        <v>Мельник</v>
      </c>
      <c r="D79" s="33" t="str">
        <f>4!C83</f>
        <v>Бессолов</v>
      </c>
      <c r="E79" s="65">
        <f>4!B83</f>
        <v>0</v>
      </c>
    </row>
    <row r="80" spans="1:5" ht="12.75">
      <c r="A80" s="68">
        <v>79</v>
      </c>
      <c r="B80" s="66">
        <f>3!D67</f>
        <v>0</v>
      </c>
      <c r="C80" s="32" t="str">
        <f>3!E67</f>
        <v>Ледовских</v>
      </c>
      <c r="D80" s="33" t="str">
        <f>4!C85</f>
        <v>_</v>
      </c>
      <c r="E80" s="65">
        <f>4!B85</f>
        <v>0</v>
      </c>
    </row>
    <row r="81" spans="1:5" ht="12.75">
      <c r="A81" s="68">
        <v>80</v>
      </c>
      <c r="B81" s="66">
        <f>3!F8</f>
        <v>0.125</v>
      </c>
      <c r="C81" s="32" t="str">
        <f>3!G8</f>
        <v>Соболь Д.</v>
      </c>
      <c r="D81" s="33" t="str">
        <f>4!C22</f>
        <v>Волков Алексей</v>
      </c>
      <c r="E81" s="65">
        <f>4!B22</f>
        <v>0</v>
      </c>
    </row>
    <row r="82" spans="1:5" ht="12.75">
      <c r="A82" s="68">
        <v>81</v>
      </c>
      <c r="B82" s="66">
        <f>3!F12</f>
        <v>0.125</v>
      </c>
      <c r="C82" s="32" t="str">
        <f>3!G12</f>
        <v>Кайсин</v>
      </c>
      <c r="D82" s="33" t="str">
        <f>4!C24</f>
        <v>Третьяк</v>
      </c>
      <c r="E82" s="65">
        <f>4!B24</f>
        <v>0</v>
      </c>
    </row>
    <row r="83" spans="1:5" ht="12.75">
      <c r="A83" s="68">
        <v>82</v>
      </c>
      <c r="B83" s="66">
        <f>3!F16</f>
        <v>0.125</v>
      </c>
      <c r="C83" s="32" t="str">
        <f>3!G16</f>
        <v>Будылкин</v>
      </c>
      <c r="D83" s="33" t="str">
        <f>4!C26</f>
        <v>Гончар</v>
      </c>
      <c r="E83" s="65">
        <f>4!B26</f>
        <v>0</v>
      </c>
    </row>
    <row r="84" spans="1:5" ht="12.75">
      <c r="A84" s="68">
        <v>83</v>
      </c>
      <c r="B84" s="66">
        <f>3!F20</f>
        <v>0.125</v>
      </c>
      <c r="C84" s="32" t="str">
        <f>3!G20</f>
        <v>Дятлов</v>
      </c>
      <c r="D84" s="33" t="str">
        <f>4!C28</f>
        <v>Катанкин</v>
      </c>
      <c r="E84" s="65">
        <f>4!B28</f>
        <v>0</v>
      </c>
    </row>
    <row r="85" spans="1:5" ht="12.75">
      <c r="A85" s="68">
        <v>84</v>
      </c>
      <c r="B85" s="66">
        <f>3!F24</f>
        <v>0.12569444444444444</v>
      </c>
      <c r="C85" s="32" t="str">
        <f>3!G24</f>
        <v>Попов М.</v>
      </c>
      <c r="D85" s="33" t="str">
        <f>4!C30</f>
        <v>Шиман</v>
      </c>
      <c r="E85" s="65">
        <f>4!B30</f>
        <v>0</v>
      </c>
    </row>
    <row r="86" spans="1:5" ht="12.75">
      <c r="A86" s="68">
        <v>85</v>
      </c>
      <c r="B86" s="66">
        <f>3!F28</f>
        <v>0.125</v>
      </c>
      <c r="C86" s="32" t="str">
        <f>3!G28</f>
        <v>Уколов</v>
      </c>
      <c r="D86" s="33" t="str">
        <f>4!C32</f>
        <v>Федоренко</v>
      </c>
      <c r="E86" s="65">
        <f>4!B32</f>
        <v>0</v>
      </c>
    </row>
    <row r="87" spans="1:5" ht="12.75">
      <c r="A87" s="68">
        <v>86</v>
      </c>
      <c r="B87" s="66">
        <f>3!F32</f>
        <v>0.12638888888888888</v>
      </c>
      <c r="C87" s="32" t="str">
        <f>3!G32</f>
        <v>Губаненко</v>
      </c>
      <c r="D87" s="33" t="str">
        <f>4!C34</f>
        <v>Лазаренко</v>
      </c>
      <c r="E87" s="65">
        <f>4!B34</f>
        <v>0</v>
      </c>
    </row>
    <row r="88" spans="1:5" ht="12.75">
      <c r="A88" s="68">
        <v>87</v>
      </c>
      <c r="B88" s="66">
        <f>3!F36</f>
        <v>0.125</v>
      </c>
      <c r="C88" s="32" t="str">
        <f>3!G36</f>
        <v>Бойчук Артем</v>
      </c>
      <c r="D88" s="33" t="str">
        <f>4!C36</f>
        <v>Груша</v>
      </c>
      <c r="E88" s="65">
        <f>4!B36</f>
        <v>0</v>
      </c>
    </row>
    <row r="89" spans="1:5" ht="12.75">
      <c r="A89" s="68">
        <v>88</v>
      </c>
      <c r="B89" s="66">
        <f>3!F40</f>
        <v>0.12569444444444444</v>
      </c>
      <c r="C89" s="32" t="str">
        <f>3!G40</f>
        <v>Дрозденко</v>
      </c>
      <c r="D89" s="33" t="str">
        <f>4!C38</f>
        <v>Лукьянцева</v>
      </c>
      <c r="E89" s="65">
        <f>4!B38</f>
        <v>0</v>
      </c>
    </row>
    <row r="90" spans="1:5" ht="12.75">
      <c r="A90" s="68">
        <v>89</v>
      </c>
      <c r="B90" s="66">
        <f>3!F44</f>
        <v>0.125</v>
      </c>
      <c r="C90" s="32" t="str">
        <f>3!G44</f>
        <v>Алексеев Андрей</v>
      </c>
      <c r="D90" s="33" t="str">
        <f>4!C40</f>
        <v>Набатов</v>
      </c>
      <c r="E90" s="65">
        <f>4!B40</f>
        <v>0</v>
      </c>
    </row>
    <row r="91" spans="1:5" ht="12.75">
      <c r="A91" s="68">
        <v>90</v>
      </c>
      <c r="B91" s="66">
        <f>3!F48</f>
        <v>0.12569444444444444</v>
      </c>
      <c r="C91" s="32" t="str">
        <f>3!G48</f>
        <v>Ильинский</v>
      </c>
      <c r="D91" s="33" t="str">
        <f>4!C42</f>
        <v>Кудряшова</v>
      </c>
      <c r="E91" s="65">
        <f>4!B42</f>
        <v>0</v>
      </c>
    </row>
    <row r="92" spans="1:5" ht="12.75">
      <c r="A92" s="68">
        <v>91</v>
      </c>
      <c r="B92" s="66">
        <f>3!F52</f>
        <v>0.12569444444444444</v>
      </c>
      <c r="C92" s="32" t="str">
        <f>3!G52</f>
        <v>Копылова</v>
      </c>
      <c r="D92" s="33" t="str">
        <f>4!C44</f>
        <v>Вакина</v>
      </c>
      <c r="E92" s="65">
        <f>4!B44</f>
        <v>0</v>
      </c>
    </row>
    <row r="93" spans="1:5" ht="12.75">
      <c r="A93" s="68">
        <v>92</v>
      </c>
      <c r="B93" s="66">
        <f>3!F56</f>
        <v>0.125</v>
      </c>
      <c r="C93" s="32" t="str">
        <f>3!G56</f>
        <v>Голубев</v>
      </c>
      <c r="D93" s="33" t="str">
        <f>4!C46</f>
        <v>Шевченко</v>
      </c>
      <c r="E93" s="65">
        <f>4!B46</f>
        <v>0</v>
      </c>
    </row>
    <row r="94" spans="1:5" ht="12.75">
      <c r="A94" s="68">
        <v>93</v>
      </c>
      <c r="B94" s="66">
        <f>3!F60</f>
        <v>0.12569444444444444</v>
      </c>
      <c r="C94" s="32" t="str">
        <f>3!G60</f>
        <v>Озерицкий</v>
      </c>
      <c r="D94" s="33" t="str">
        <f>4!C48</f>
        <v>Кравец</v>
      </c>
      <c r="E94" s="65">
        <f>4!B48</f>
        <v>0</v>
      </c>
    </row>
    <row r="95" spans="1:5" ht="12.75">
      <c r="A95" s="68">
        <v>94</v>
      </c>
      <c r="B95" s="66">
        <f>3!F64</f>
        <v>0.125</v>
      </c>
      <c r="C95" s="32" t="str">
        <f>3!G64</f>
        <v>Бойчук Андрей</v>
      </c>
      <c r="D95" s="33" t="str">
        <f>4!C50</f>
        <v>Мельник</v>
      </c>
      <c r="E95" s="65">
        <f>4!B50</f>
        <v>0</v>
      </c>
    </row>
    <row r="96" spans="1:5" ht="12.75">
      <c r="A96" s="68">
        <v>95</v>
      </c>
      <c r="B96" s="66">
        <f>3!F68</f>
        <v>0.125</v>
      </c>
      <c r="C96" s="32" t="str">
        <f>3!G68</f>
        <v>Ледовских</v>
      </c>
      <c r="D96" s="33" t="str">
        <f>4!C52</f>
        <v>Гресько</v>
      </c>
      <c r="E96" s="65">
        <f>4!B52</f>
        <v>0</v>
      </c>
    </row>
    <row r="97" spans="1:5" ht="12.75">
      <c r="A97" s="68">
        <v>96</v>
      </c>
      <c r="B97" s="66">
        <f>3!H10</f>
        <v>0.125</v>
      </c>
      <c r="C97" s="32" t="str">
        <f>3!I10</f>
        <v>Кайсин</v>
      </c>
      <c r="D97" s="33" t="str">
        <f>4!C6</f>
        <v>Соболь Д.</v>
      </c>
      <c r="E97" s="65">
        <f>4!B6</f>
        <v>0.125</v>
      </c>
    </row>
    <row r="98" spans="1:5" ht="12.75">
      <c r="A98" s="68">
        <v>97</v>
      </c>
      <c r="B98" s="66">
        <f>3!H18</f>
        <v>0.12569444444444444</v>
      </c>
      <c r="C98" s="32" t="str">
        <f>3!I18</f>
        <v>Будылкин</v>
      </c>
      <c r="D98" s="33" t="str">
        <f>4!C8</f>
        <v>Дятлов</v>
      </c>
      <c r="E98" s="65">
        <f>4!B8</f>
        <v>0</v>
      </c>
    </row>
    <row r="99" spans="1:5" ht="12.75">
      <c r="A99" s="68">
        <v>98</v>
      </c>
      <c r="B99" s="66">
        <f>3!H26</f>
        <v>0</v>
      </c>
      <c r="C99" s="32" t="str">
        <f>3!I26</f>
        <v>Уколов</v>
      </c>
      <c r="D99" s="33" t="str">
        <f>4!C10</f>
        <v>Попов М.</v>
      </c>
      <c r="E99" s="65">
        <f>4!B10</f>
        <v>0</v>
      </c>
    </row>
    <row r="100" spans="1:5" ht="12.75">
      <c r="A100" s="68">
        <v>99</v>
      </c>
      <c r="B100" s="66">
        <f>3!H34</f>
        <v>0.125</v>
      </c>
      <c r="C100" s="32" t="str">
        <f>3!I34</f>
        <v>Губаненко</v>
      </c>
      <c r="D100" s="33" t="str">
        <f>4!C12</f>
        <v>Бойчук Артем</v>
      </c>
      <c r="E100" s="65">
        <f>4!B12</f>
        <v>0.12638888888888888</v>
      </c>
    </row>
    <row r="101" spans="1:5" ht="12.75">
      <c r="A101" s="68">
        <v>100</v>
      </c>
      <c r="B101" s="66">
        <f>3!H42</f>
        <v>0.12638888888888888</v>
      </c>
      <c r="C101" s="32" t="str">
        <f>3!I42</f>
        <v>Алексеев Андрей</v>
      </c>
      <c r="D101" s="33" t="str">
        <f>4!C14</f>
        <v>Дрозденко</v>
      </c>
      <c r="E101" s="65">
        <f>4!B14</f>
        <v>0</v>
      </c>
    </row>
    <row r="102" spans="1:5" ht="12.75">
      <c r="A102" s="68">
        <v>101</v>
      </c>
      <c r="B102" s="66">
        <f>3!H50</f>
        <v>0.12638888888888888</v>
      </c>
      <c r="C102" s="32" t="str">
        <f>3!I50</f>
        <v>Ильинский</v>
      </c>
      <c r="D102" s="33" t="str">
        <f>4!C16</f>
        <v>Копылова</v>
      </c>
      <c r="E102" s="65">
        <f>4!B16</f>
        <v>0</v>
      </c>
    </row>
    <row r="103" spans="1:5" ht="12.75">
      <c r="A103" s="68">
        <v>102</v>
      </c>
      <c r="B103" s="66">
        <f>3!H58</f>
        <v>0.125</v>
      </c>
      <c r="C103" s="32" t="str">
        <f>3!I58</f>
        <v>Голубев</v>
      </c>
      <c r="D103" s="33" t="str">
        <f>4!C18</f>
        <v>Озерицкий</v>
      </c>
      <c r="E103" s="65">
        <f>4!B18</f>
        <v>0.12569444444444444</v>
      </c>
    </row>
    <row r="104" spans="1:5" ht="12.75">
      <c r="A104" s="68">
        <v>103</v>
      </c>
      <c r="B104" s="66">
        <f>3!H66</f>
        <v>0.12569444444444444</v>
      </c>
      <c r="C104" s="32" t="str">
        <f>3!I66</f>
        <v>Бойчук Андрей</v>
      </c>
      <c r="D104" s="33" t="str">
        <f>4!C20</f>
        <v>Ледовских</v>
      </c>
      <c r="E104" s="65">
        <f>4!B20</f>
        <v>0</v>
      </c>
    </row>
    <row r="105" spans="1:5" ht="12.75">
      <c r="A105" s="68">
        <v>104</v>
      </c>
      <c r="B105" s="66">
        <f>3!J8</f>
        <v>0.12569444444444444</v>
      </c>
      <c r="C105" s="32" t="str">
        <f>3!K8</f>
        <v>Камаев</v>
      </c>
      <c r="D105" s="33" t="str">
        <f>3!C78</f>
        <v>Кайсин</v>
      </c>
      <c r="E105" s="65">
        <f>3!B78</f>
        <v>0</v>
      </c>
    </row>
    <row r="106" spans="1:5" ht="12.75">
      <c r="A106" s="68">
        <v>105</v>
      </c>
      <c r="B106" s="66">
        <f>3!J16</f>
        <v>0.125</v>
      </c>
      <c r="C106" s="32" t="str">
        <f>3!K16</f>
        <v>Фитисов</v>
      </c>
      <c r="D106" s="33" t="str">
        <f>3!C80</f>
        <v>Будылкин</v>
      </c>
      <c r="E106" s="65">
        <f>3!B80</f>
        <v>0</v>
      </c>
    </row>
    <row r="107" spans="1:5" ht="12.75">
      <c r="A107" s="68">
        <v>106</v>
      </c>
      <c r="B107" s="66">
        <f>3!J24</f>
        <v>0.12638888888888888</v>
      </c>
      <c r="C107" s="32" t="str">
        <f>3!K24</f>
        <v>Уколов</v>
      </c>
      <c r="D107" s="33" t="str">
        <f>3!C82</f>
        <v>Зинчук</v>
      </c>
      <c r="E107" s="65">
        <f>3!B82</f>
        <v>0</v>
      </c>
    </row>
    <row r="108" spans="1:5" ht="12.75">
      <c r="A108" s="68">
        <v>107</v>
      </c>
      <c r="B108" s="66">
        <f>3!J32</f>
        <v>0.12569444444444444</v>
      </c>
      <c r="C108" s="32" t="str">
        <f>3!K32</f>
        <v>Мухомедьяров</v>
      </c>
      <c r="D108" s="33" t="str">
        <f>3!C84</f>
        <v>Губаненко</v>
      </c>
      <c r="E108" s="65">
        <f>3!B84</f>
        <v>0</v>
      </c>
    </row>
    <row r="109" spans="1:5" ht="12.75">
      <c r="A109" s="68">
        <v>108</v>
      </c>
      <c r="B109" s="66">
        <f>3!J40</f>
        <v>0.12638888888888888</v>
      </c>
      <c r="C109" s="32" t="str">
        <f>3!K40</f>
        <v>Алексеев Андрей</v>
      </c>
      <c r="D109" s="33" t="str">
        <f>3!C86</f>
        <v>Бердов</v>
      </c>
      <c r="E109" s="65">
        <f>3!B86</f>
        <v>0</v>
      </c>
    </row>
    <row r="110" spans="1:5" ht="12.75">
      <c r="A110" s="68">
        <v>109</v>
      </c>
      <c r="B110" s="66">
        <f>3!J48</f>
        <v>0.12569444444444444</v>
      </c>
      <c r="C110" s="32" t="str">
        <f>3!K48</f>
        <v>Гечас</v>
      </c>
      <c r="D110" s="33" t="str">
        <f>3!C88</f>
        <v>Ильинский</v>
      </c>
      <c r="E110" s="65">
        <f>3!B88</f>
        <v>0</v>
      </c>
    </row>
    <row r="111" spans="1:5" ht="12.75">
      <c r="A111" s="68">
        <v>110</v>
      </c>
      <c r="B111" s="66">
        <f>3!J56</f>
        <v>0.12569444444444444</v>
      </c>
      <c r="C111" s="32" t="str">
        <f>3!K56</f>
        <v>Голубев</v>
      </c>
      <c r="D111" s="33" t="str">
        <f>3!C90</f>
        <v>Меркушев</v>
      </c>
      <c r="E111" s="65">
        <f>3!B90</f>
        <v>0.125</v>
      </c>
    </row>
    <row r="112" spans="1:5" ht="12.75">
      <c r="A112" s="68">
        <v>111</v>
      </c>
      <c r="B112" s="66">
        <f>3!J64</f>
        <v>0.12569444444444444</v>
      </c>
      <c r="C112" s="32" t="str">
        <f>3!K64</f>
        <v>Гущин</v>
      </c>
      <c r="D112" s="33" t="str">
        <f>3!C92</f>
        <v>Бойчук Андрей</v>
      </c>
      <c r="E112" s="65">
        <f>3!B92</f>
        <v>0</v>
      </c>
    </row>
    <row r="113" spans="1:5" ht="12.75">
      <c r="A113" s="68">
        <v>112</v>
      </c>
      <c r="B113" s="66">
        <f>3!L12</f>
        <v>0.12638888888888888</v>
      </c>
      <c r="C113" s="32" t="str">
        <f>3!M12</f>
        <v>Камаев</v>
      </c>
      <c r="D113" s="33" t="str">
        <f>3!K74</f>
        <v>Фитисов</v>
      </c>
      <c r="E113" s="65">
        <f>3!J74</f>
        <v>0</v>
      </c>
    </row>
    <row r="114" spans="1:5" ht="12.75">
      <c r="A114" s="68">
        <v>113</v>
      </c>
      <c r="B114" s="66">
        <f>3!L28</f>
        <v>0.12569444444444444</v>
      </c>
      <c r="C114" s="32" t="str">
        <f>3!M28</f>
        <v>Уколов</v>
      </c>
      <c r="D114" s="33" t="str">
        <f>3!K76</f>
        <v>Мухомедьяров</v>
      </c>
      <c r="E114" s="65">
        <f>3!J76</f>
        <v>0.12638888888888888</v>
      </c>
    </row>
    <row r="115" spans="1:5" ht="12.75">
      <c r="A115" s="68">
        <v>114</v>
      </c>
      <c r="B115" s="66">
        <f>3!L44</f>
        <v>0.125</v>
      </c>
      <c r="C115" s="32" t="str">
        <f>3!M44</f>
        <v>Гечас</v>
      </c>
      <c r="D115" s="33" t="str">
        <f>3!K78</f>
        <v>Алексеев Андрей</v>
      </c>
      <c r="E115" s="65">
        <f>3!J78</f>
        <v>0</v>
      </c>
    </row>
    <row r="116" spans="1:5" ht="12.75">
      <c r="A116" s="68">
        <v>115</v>
      </c>
      <c r="B116" s="66">
        <f>3!L60</f>
        <v>0.12569444444444444</v>
      </c>
      <c r="C116" s="32" t="str">
        <f>3!M60</f>
        <v>Голубев</v>
      </c>
      <c r="D116" s="33" t="str">
        <f>3!K80</f>
        <v>Гущин</v>
      </c>
      <c r="E116" s="65">
        <f>3!J80</f>
        <v>0.12569444444444444</v>
      </c>
    </row>
    <row r="117" spans="1:5" ht="12.75">
      <c r="A117" s="68">
        <v>116</v>
      </c>
      <c r="B117" s="66">
        <f>3!N16</f>
        <v>0.12569444444444444</v>
      </c>
      <c r="C117" s="32" t="str">
        <f>3!O16</f>
        <v>Камаев</v>
      </c>
      <c r="D117" s="33" t="str">
        <f>3!C70</f>
        <v>Лагодский</v>
      </c>
      <c r="E117" s="65">
        <f>3!B70</f>
        <v>0</v>
      </c>
    </row>
    <row r="118" spans="1:5" ht="12.75">
      <c r="A118" s="68">
        <v>117</v>
      </c>
      <c r="B118" s="66">
        <f>3!N32</f>
        <v>0.12638888888888888</v>
      </c>
      <c r="C118" s="32" t="str">
        <f>3!O32</f>
        <v>Уколов</v>
      </c>
      <c r="D118" s="33" t="str">
        <f>3!C72</f>
        <v>Василенко</v>
      </c>
      <c r="E118" s="65">
        <f>3!B72</f>
        <v>0</v>
      </c>
    </row>
    <row r="119" spans="1:5" ht="12.75">
      <c r="A119" s="68">
        <v>118</v>
      </c>
      <c r="B119" s="66">
        <f>3!N48</f>
        <v>0.12569444444444444</v>
      </c>
      <c r="C119" s="32" t="str">
        <f>3!O48</f>
        <v>Анисимов Д.</v>
      </c>
      <c r="D119" s="33" t="str">
        <f>3!C74</f>
        <v>Гечас</v>
      </c>
      <c r="E119" s="65">
        <f>3!B74</f>
        <v>0</v>
      </c>
    </row>
    <row r="120" spans="1:5" ht="12.75">
      <c r="A120" s="68">
        <v>119</v>
      </c>
      <c r="B120" s="66">
        <f>3!N64</f>
        <v>0.12569444444444444</v>
      </c>
      <c r="C120" s="32" t="str">
        <f>3!O64</f>
        <v>Полевой</v>
      </c>
      <c r="D120" s="33" t="str">
        <f>3!C76</f>
        <v>Голубев</v>
      </c>
      <c r="E120" s="65">
        <f>3!B76</f>
        <v>0</v>
      </c>
    </row>
    <row r="121" spans="1:5" ht="12.75">
      <c r="A121" s="68">
        <v>120</v>
      </c>
      <c r="B121" s="66">
        <f>3!P24</f>
        <v>0.125</v>
      </c>
      <c r="C121" s="32" t="str">
        <f>3!Q24</f>
        <v>Камаев</v>
      </c>
      <c r="D121" s="33" t="str">
        <f>3!Q70</f>
        <v>Уколов</v>
      </c>
      <c r="E121" s="65">
        <f>3!P70</f>
        <v>0</v>
      </c>
    </row>
    <row r="122" spans="1:5" ht="12.75">
      <c r="A122" s="68">
        <v>121</v>
      </c>
      <c r="B122" s="66">
        <f>3!P56</f>
        <v>0.125</v>
      </c>
      <c r="C122" s="32" t="str">
        <f>3!Q56</f>
        <v>Полевой</v>
      </c>
      <c r="D122" s="33" t="str">
        <f>3!Q72</f>
        <v>Анисимов Д.</v>
      </c>
      <c r="E122" s="65">
        <f>3!P72</f>
        <v>0</v>
      </c>
    </row>
    <row r="123" spans="1:5" ht="12.75">
      <c r="A123" s="68">
        <v>122</v>
      </c>
      <c r="B123" s="66">
        <f>3!R16</f>
        <v>0.12569444444444444</v>
      </c>
      <c r="C123" s="32" t="str">
        <f>3!S16</f>
        <v>Ганифаев</v>
      </c>
      <c r="D123" s="33" t="str">
        <f>3!Q66</f>
        <v>Камаев</v>
      </c>
      <c r="E123" s="65">
        <f>3!P66</f>
        <v>0</v>
      </c>
    </row>
    <row r="124" spans="1:5" ht="12.75">
      <c r="A124" s="68">
        <v>123</v>
      </c>
      <c r="B124" s="66">
        <f>3!R48</f>
        <v>0.125</v>
      </c>
      <c r="C124" s="32" t="str">
        <f>3!S48</f>
        <v>Колесников</v>
      </c>
      <c r="D124" s="33" t="str">
        <f>3!Q68</f>
        <v>Полевой</v>
      </c>
      <c r="E124" s="65">
        <f>3!P68</f>
        <v>0</v>
      </c>
    </row>
    <row r="125" spans="1:5" ht="12.75">
      <c r="A125" s="68">
        <v>124</v>
      </c>
      <c r="B125" s="66">
        <f>3!R31</f>
        <v>0.125</v>
      </c>
      <c r="C125" s="32" t="str">
        <f>3!S31</f>
        <v>Колесников</v>
      </c>
      <c r="D125" s="33" t="str">
        <f>3!S36</f>
        <v>Ганифаев</v>
      </c>
      <c r="E125" s="65">
        <f>3!R36</f>
        <v>0.12569444444444444</v>
      </c>
    </row>
    <row r="126" spans="1:5" ht="12.75">
      <c r="A126" s="68">
        <v>125</v>
      </c>
      <c r="B126" s="66">
        <f>3!R67</f>
        <v>0.125</v>
      </c>
      <c r="C126" s="32" t="str">
        <f>3!S67</f>
        <v>Полевой</v>
      </c>
      <c r="D126" s="33" t="str">
        <f>3!S69</f>
        <v>Камаев</v>
      </c>
      <c r="E126" s="65">
        <f>3!R69</f>
        <v>0</v>
      </c>
    </row>
    <row r="127" spans="1:5" ht="12.75">
      <c r="A127" s="68">
        <v>126</v>
      </c>
      <c r="B127" s="66">
        <f>3!R71</f>
        <v>0.125</v>
      </c>
      <c r="C127" s="32" t="str">
        <f>3!S71</f>
        <v>Анисимов Д.</v>
      </c>
      <c r="D127" s="33" t="str">
        <f>3!S73</f>
        <v>Уколов</v>
      </c>
      <c r="E127" s="65">
        <f>3!R73</f>
        <v>0</v>
      </c>
    </row>
    <row r="128" spans="1:5" ht="12.75">
      <c r="A128" s="68">
        <v>127</v>
      </c>
      <c r="B128" s="66">
        <f>3!D71</f>
        <v>0.12569444444444444</v>
      </c>
      <c r="C128" s="32" t="str">
        <f>3!E71</f>
        <v>Василенко</v>
      </c>
      <c r="D128" s="33" t="str">
        <f>3!K70</f>
        <v>Лагодский</v>
      </c>
      <c r="E128" s="65">
        <f>3!J70</f>
        <v>0</v>
      </c>
    </row>
    <row r="129" spans="1:5" ht="12.75">
      <c r="A129" s="68">
        <v>128</v>
      </c>
      <c r="B129" s="66">
        <f>3!D75</f>
        <v>0.12638888888888888</v>
      </c>
      <c r="C129" s="32" t="str">
        <f>3!E75</f>
        <v>Гечас</v>
      </c>
      <c r="D129" s="33" t="str">
        <f>3!K72</f>
        <v>Голубев</v>
      </c>
      <c r="E129" s="65">
        <f>3!J72</f>
        <v>0</v>
      </c>
    </row>
    <row r="130" spans="1:5" ht="12.75">
      <c r="A130" s="68">
        <v>129</v>
      </c>
      <c r="B130" s="66">
        <f>3!F73</f>
        <v>0.12569444444444444</v>
      </c>
      <c r="C130" s="32" t="str">
        <f>3!G73</f>
        <v>Гечас</v>
      </c>
      <c r="D130" s="33" t="str">
        <f>3!G76</f>
        <v>Василенко</v>
      </c>
      <c r="E130" s="65">
        <f>3!F76</f>
        <v>0.12638888888888888</v>
      </c>
    </row>
    <row r="131" spans="1:5" ht="12.75">
      <c r="A131" s="68">
        <v>130</v>
      </c>
      <c r="B131" s="66">
        <f>3!L71</f>
        <v>0.125</v>
      </c>
      <c r="C131" s="32" t="str">
        <f>3!M71</f>
        <v>Голубев</v>
      </c>
      <c r="D131" s="33" t="str">
        <f>3!M73</f>
        <v>Лагодский</v>
      </c>
      <c r="E131" s="65">
        <f>3!L73</f>
        <v>0</v>
      </c>
    </row>
    <row r="132" spans="1:5" ht="12.75">
      <c r="A132" s="68">
        <v>131</v>
      </c>
      <c r="B132" s="66">
        <f>3!L75</f>
        <v>0</v>
      </c>
      <c r="C132" s="32" t="str">
        <f>3!M75</f>
        <v>Фитисов</v>
      </c>
      <c r="D132" s="33" t="str">
        <f>3!Q74</f>
        <v>Мухомедьяров</v>
      </c>
      <c r="E132" s="65">
        <f>3!P74</f>
        <v>0.12638888888888888</v>
      </c>
    </row>
    <row r="133" spans="1:5" ht="12.75">
      <c r="A133" s="68">
        <v>132</v>
      </c>
      <c r="B133" s="66">
        <f>3!L79</f>
        <v>0</v>
      </c>
      <c r="C133" s="32" t="str">
        <f>3!M79</f>
        <v>Алексеев Андрей</v>
      </c>
      <c r="D133" s="33" t="str">
        <f>3!Q76</f>
        <v>Гущин</v>
      </c>
      <c r="E133" s="65">
        <f>3!P76</f>
        <v>0.12569444444444444</v>
      </c>
    </row>
    <row r="134" spans="1:5" ht="12.75">
      <c r="A134" s="68">
        <v>133</v>
      </c>
      <c r="B134" s="66">
        <f>3!N77</f>
        <v>0.125</v>
      </c>
      <c r="C134" s="32" t="str">
        <f>3!O77</f>
        <v>Алексеев Андрей</v>
      </c>
      <c r="D134" s="33" t="str">
        <f>3!O80</f>
        <v>Фитисов</v>
      </c>
      <c r="E134" s="65">
        <f>3!N80</f>
        <v>0</v>
      </c>
    </row>
    <row r="135" spans="1:5" ht="12.75">
      <c r="A135" s="68">
        <v>134</v>
      </c>
      <c r="B135" s="66">
        <f>3!R75</f>
        <v>0.125</v>
      </c>
      <c r="C135" s="32" t="str">
        <f>3!S75</f>
        <v>Мухомедьяров</v>
      </c>
      <c r="D135" s="33" t="str">
        <f>3!S77</f>
        <v>Гущин</v>
      </c>
      <c r="E135" s="65">
        <f>3!R77</f>
        <v>0</v>
      </c>
    </row>
    <row r="136" spans="1:5" ht="12.75">
      <c r="A136" s="68">
        <v>135</v>
      </c>
      <c r="B136" s="66">
        <f>3!D79</f>
        <v>0.125</v>
      </c>
      <c r="C136" s="32" t="str">
        <f>3!E79</f>
        <v>Будылкин</v>
      </c>
      <c r="D136" s="33" t="str">
        <f>3!M85</f>
        <v>Кайсин</v>
      </c>
      <c r="E136" s="65">
        <f>3!L85</f>
        <v>0</v>
      </c>
    </row>
    <row r="137" spans="1:5" ht="12.75">
      <c r="A137" s="68">
        <v>136</v>
      </c>
      <c r="B137" s="66">
        <f>3!D83</f>
        <v>0.12638888888888888</v>
      </c>
      <c r="C137" s="32" t="str">
        <f>3!E83</f>
        <v>Губаненко</v>
      </c>
      <c r="D137" s="33" t="str">
        <f>3!M87</f>
        <v>Зинчук</v>
      </c>
      <c r="E137" s="65">
        <f>3!L87</f>
        <v>0</v>
      </c>
    </row>
    <row r="138" spans="1:5" ht="12.75">
      <c r="A138" s="68">
        <v>137</v>
      </c>
      <c r="B138" s="66">
        <f>3!D87</f>
        <v>0.12569444444444444</v>
      </c>
      <c r="C138" s="32" t="str">
        <f>3!E87</f>
        <v>Бердов</v>
      </c>
      <c r="D138" s="33" t="str">
        <f>3!M89</f>
        <v>Ильинский</v>
      </c>
      <c r="E138" s="65">
        <f>3!L89</f>
        <v>0</v>
      </c>
    </row>
    <row r="139" spans="1:5" ht="12.75">
      <c r="A139" s="68">
        <v>138</v>
      </c>
      <c r="B139" s="66">
        <f>3!D91</f>
        <v>0.125</v>
      </c>
      <c r="C139" s="32" t="str">
        <f>3!E91</f>
        <v>Бойчук Андрей</v>
      </c>
      <c r="D139" s="33" t="str">
        <f>3!M91</f>
        <v>Меркушев</v>
      </c>
      <c r="E139" s="65">
        <f>3!L91</f>
        <v>0</v>
      </c>
    </row>
    <row r="140" spans="1:5" ht="12.75">
      <c r="A140" s="68">
        <v>139</v>
      </c>
      <c r="B140" s="66">
        <f>3!F81</f>
        <v>0.12569444444444444</v>
      </c>
      <c r="C140" s="32" t="str">
        <f>3!G81</f>
        <v>Будылкин</v>
      </c>
      <c r="D140" s="33" t="str">
        <f>3!O82</f>
        <v>Губаненко</v>
      </c>
      <c r="E140" s="65">
        <f>3!N82</f>
        <v>0</v>
      </c>
    </row>
    <row r="141" spans="1:5" ht="12.75">
      <c r="A141" s="68">
        <v>140</v>
      </c>
      <c r="B141" s="66">
        <f>3!F89</f>
        <v>0.125</v>
      </c>
      <c r="C141" s="32" t="str">
        <f>3!G89</f>
        <v>Бердов</v>
      </c>
      <c r="D141" s="33" t="str">
        <f>3!O84</f>
        <v>Бойчук Андрей</v>
      </c>
      <c r="E141" s="65">
        <f>3!N84</f>
        <v>0.12569444444444444</v>
      </c>
    </row>
    <row r="142" spans="1:5" ht="12.75">
      <c r="A142" s="68">
        <v>141</v>
      </c>
      <c r="B142" s="66">
        <f>3!H85</f>
        <v>0.12638888888888888</v>
      </c>
      <c r="C142" s="32" t="str">
        <f>3!I85</f>
        <v>Бердов</v>
      </c>
      <c r="D142" s="33" t="str">
        <f>3!I91</f>
        <v>Будылкин</v>
      </c>
      <c r="E142" s="65">
        <f>3!H91</f>
        <v>0</v>
      </c>
    </row>
    <row r="143" spans="1:5" ht="12.75">
      <c r="A143" s="68">
        <v>142</v>
      </c>
      <c r="B143" s="66">
        <f>3!P83</f>
        <v>0.125</v>
      </c>
      <c r="C143" s="32" t="str">
        <f>3!Q83</f>
        <v>Бойчук Андрей</v>
      </c>
      <c r="D143" s="33" t="str">
        <f>3!Q85</f>
        <v>Губаненко</v>
      </c>
      <c r="E143" s="65">
        <f>3!P85</f>
        <v>0</v>
      </c>
    </row>
    <row r="144" spans="1:5" ht="12.75">
      <c r="A144" s="68">
        <v>143</v>
      </c>
      <c r="B144" s="66">
        <f>3!N86</f>
        <v>0.12638888888888888</v>
      </c>
      <c r="C144" s="32" t="str">
        <f>3!O86</f>
        <v>Кайсин</v>
      </c>
      <c r="D144" s="33" t="str">
        <f>4!I6</f>
        <v>Зинчук</v>
      </c>
      <c r="E144" s="65">
        <f>4!H6</f>
        <v>0</v>
      </c>
    </row>
    <row r="145" spans="1:5" ht="12.75">
      <c r="A145" s="68">
        <v>144</v>
      </c>
      <c r="B145" s="66">
        <f>3!N90</f>
        <v>0.12569444444444444</v>
      </c>
      <c r="C145" s="32" t="str">
        <f>3!O90</f>
        <v>Ильинский</v>
      </c>
      <c r="D145" s="33" t="str">
        <f>4!I8</f>
        <v>Меркушев</v>
      </c>
      <c r="E145" s="65">
        <f>4!H8</f>
        <v>0</v>
      </c>
    </row>
    <row r="146" spans="1:5" ht="12.75">
      <c r="A146" s="68">
        <v>145</v>
      </c>
      <c r="B146" s="66">
        <f>3!P88</f>
        <v>0.12638888888888888</v>
      </c>
      <c r="C146" s="32" t="str">
        <f>3!Q88</f>
        <v>Ильинский</v>
      </c>
      <c r="D146" s="33" t="str">
        <f>3!Q91</f>
        <v>Кайсин</v>
      </c>
      <c r="E146" s="65">
        <f>3!P91</f>
        <v>0.12569444444444444</v>
      </c>
    </row>
    <row r="147" spans="1:5" ht="12.75">
      <c r="A147" s="68">
        <v>146</v>
      </c>
      <c r="B147" s="66">
        <f>4!J7</f>
        <v>0.12638888888888888</v>
      </c>
      <c r="C147" s="32" t="str">
        <f>4!K7</f>
        <v>Меркушев</v>
      </c>
      <c r="D147" s="33" t="str">
        <f>4!K9</f>
        <v>Зинчук</v>
      </c>
      <c r="E147" s="65">
        <f>4!J9</f>
        <v>0</v>
      </c>
    </row>
    <row r="148" spans="1:5" ht="12.75">
      <c r="A148" s="68">
        <v>147</v>
      </c>
      <c r="B148" s="66">
        <f>4!D7</f>
        <v>0.12638888888888888</v>
      </c>
      <c r="C148" s="32" t="str">
        <f>4!E7</f>
        <v>Соболь Д.</v>
      </c>
      <c r="D148" s="33" t="str">
        <f>4!O10</f>
        <v>Дятлов</v>
      </c>
      <c r="E148" s="65">
        <f>4!N10</f>
        <v>0</v>
      </c>
    </row>
    <row r="149" spans="1:5" ht="12.75">
      <c r="A149" s="68">
        <v>148</v>
      </c>
      <c r="B149" s="66">
        <f>4!D11</f>
        <v>0.12569444444444444</v>
      </c>
      <c r="C149" s="32" t="str">
        <f>4!E11</f>
        <v>Бойчук Артем</v>
      </c>
      <c r="D149" s="33" t="str">
        <f>4!O12</f>
        <v>Попов М.</v>
      </c>
      <c r="E149" s="65">
        <f>4!N12</f>
        <v>0</v>
      </c>
    </row>
    <row r="150" spans="1:5" ht="12.75">
      <c r="A150" s="68">
        <v>149</v>
      </c>
      <c r="B150" s="66">
        <f>4!D15</f>
        <v>0.12638888888888888</v>
      </c>
      <c r="C150" s="32" t="str">
        <f>4!E15</f>
        <v>Дрозденко</v>
      </c>
      <c r="D150" s="33" t="str">
        <f>4!O14</f>
        <v>Копылова</v>
      </c>
      <c r="E150" s="65">
        <f>4!N14</f>
        <v>0</v>
      </c>
    </row>
    <row r="151" spans="1:5" ht="12.75">
      <c r="A151" s="68">
        <v>150</v>
      </c>
      <c r="B151" s="66">
        <f>4!D19</f>
        <v>0.12569444444444444</v>
      </c>
      <c r="C151" s="32" t="str">
        <f>4!E19</f>
        <v>Озерицкий</v>
      </c>
      <c r="D151" s="33" t="str">
        <f>4!O16</f>
        <v>Ледовских</v>
      </c>
      <c r="E151" s="65">
        <f>4!N16</f>
        <v>0</v>
      </c>
    </row>
    <row r="152" spans="1:5" ht="12.75">
      <c r="A152" s="68">
        <v>151</v>
      </c>
      <c r="B152" s="66">
        <f>4!F9</f>
        <v>0.12638888888888888</v>
      </c>
      <c r="C152" s="32" t="str">
        <f>4!G9</f>
        <v>Соболь Д.</v>
      </c>
      <c r="D152" s="33" t="str">
        <f>4!O5</f>
        <v>Бойчук Артем</v>
      </c>
      <c r="E152" s="65">
        <f>4!N5</f>
        <v>0.12569444444444444</v>
      </c>
    </row>
    <row r="153" spans="1:5" ht="12.75">
      <c r="A153" s="68">
        <v>152</v>
      </c>
      <c r="B153" s="66">
        <f>4!F17</f>
        <v>0.12638888888888888</v>
      </c>
      <c r="C153" s="32" t="str">
        <f>4!G17</f>
        <v>Озерицкий</v>
      </c>
      <c r="D153" s="33" t="str">
        <f>4!O7</f>
        <v>Дрозденко</v>
      </c>
      <c r="E153" s="65">
        <f>4!N7</f>
        <v>0.12569444444444444</v>
      </c>
    </row>
    <row r="154" spans="1:5" ht="12.75">
      <c r="A154" s="68">
        <v>153</v>
      </c>
      <c r="B154" s="66">
        <f>4!H13</f>
        <v>0.12638888888888888</v>
      </c>
      <c r="C154" s="32" t="str">
        <f>4!I13</f>
        <v>Озерицкий</v>
      </c>
      <c r="D154" s="33" t="str">
        <f>4!I19</f>
        <v>Соболь Д.</v>
      </c>
      <c r="E154" s="65">
        <f>4!H19</f>
        <v>0.12638888888888888</v>
      </c>
    </row>
    <row r="155" spans="1:5" ht="12.75">
      <c r="A155" s="68">
        <v>154</v>
      </c>
      <c r="B155" s="66">
        <f>4!P6</f>
        <v>0.12638888888888888</v>
      </c>
      <c r="C155" s="32" t="str">
        <f>4!Q6</f>
        <v>Бойчук Артем</v>
      </c>
      <c r="D155" s="33" t="str">
        <f>4!Q8</f>
        <v>Дрозденко</v>
      </c>
      <c r="E155" s="65">
        <f>4!P8</f>
        <v>0</v>
      </c>
    </row>
    <row r="156" spans="1:5" ht="12.75">
      <c r="A156" s="68">
        <v>155</v>
      </c>
      <c r="B156" s="66">
        <f>4!P11</f>
        <v>0.12638888888888888</v>
      </c>
      <c r="C156" s="32" t="str">
        <f>4!Q11</f>
        <v>Попов М.</v>
      </c>
      <c r="D156" s="33" t="str">
        <f>4!M17</f>
        <v>Дятлов</v>
      </c>
      <c r="E156" s="65">
        <f>4!L17</f>
        <v>0</v>
      </c>
    </row>
    <row r="157" spans="1:5" ht="12.75">
      <c r="A157" s="68">
        <v>156</v>
      </c>
      <c r="B157" s="66">
        <f>4!P15</f>
        <v>0.12569444444444444</v>
      </c>
      <c r="C157" s="32" t="str">
        <f>4!Q15</f>
        <v>Ледовских</v>
      </c>
      <c r="D157" s="33" t="str">
        <f>4!M19</f>
        <v>Копылова</v>
      </c>
      <c r="E157" s="65">
        <f>4!L19</f>
        <v>0</v>
      </c>
    </row>
    <row r="158" spans="1:5" ht="12.75">
      <c r="A158" s="68">
        <v>157</v>
      </c>
      <c r="B158" s="66">
        <f>4!R13</f>
        <v>0.12569444444444444</v>
      </c>
      <c r="C158" s="32" t="str">
        <f>4!S13</f>
        <v>Попов М.</v>
      </c>
      <c r="D158" s="33" t="str">
        <f>4!S16</f>
        <v>Ледовских</v>
      </c>
      <c r="E158" s="65">
        <f>4!R16</f>
        <v>0.12638888888888888</v>
      </c>
    </row>
    <row r="159" spans="1:5" ht="12.75">
      <c r="A159" s="68">
        <v>158</v>
      </c>
      <c r="B159" s="66">
        <f>4!N18</f>
        <v>0</v>
      </c>
      <c r="C159" s="32">
        <f>4!O18</f>
        <v>0</v>
      </c>
      <c r="D159" s="33">
        <f>4!O20</f>
        <v>0</v>
      </c>
      <c r="E159" s="65">
        <f>4!N20</f>
        <v>0</v>
      </c>
    </row>
    <row r="160" spans="1:5" ht="12.75">
      <c r="A160" s="68">
        <v>159</v>
      </c>
      <c r="B160" s="66">
        <f>4!D23</f>
        <v>0.125</v>
      </c>
      <c r="C160" s="32" t="str">
        <f>4!E23</f>
        <v>Волков Алексей</v>
      </c>
      <c r="D160" s="33" t="str">
        <f>4!M37</f>
        <v>Третьяк</v>
      </c>
      <c r="E160" s="65">
        <f>4!L37</f>
        <v>0</v>
      </c>
    </row>
    <row r="161" spans="1:5" ht="12.75">
      <c r="A161" s="68">
        <v>160</v>
      </c>
      <c r="B161" s="66">
        <f>4!D27</f>
        <v>0.125</v>
      </c>
      <c r="C161" s="32" t="str">
        <f>4!E27</f>
        <v>Гончар</v>
      </c>
      <c r="D161" s="33" t="str">
        <f>4!M39</f>
        <v>Катанкин</v>
      </c>
      <c r="E161" s="65">
        <f>4!L39</f>
        <v>0</v>
      </c>
    </row>
    <row r="162" spans="1:5" ht="12.75">
      <c r="A162" s="68">
        <v>161</v>
      </c>
      <c r="B162" s="66">
        <f>4!D31</f>
        <v>0.12569444444444444</v>
      </c>
      <c r="C162" s="32" t="str">
        <f>4!E31</f>
        <v>Шиман</v>
      </c>
      <c r="D162" s="33" t="str">
        <f>4!M41</f>
        <v>Федоренко</v>
      </c>
      <c r="E162" s="65">
        <f>4!L41</f>
        <v>0</v>
      </c>
    </row>
    <row r="163" spans="1:5" ht="12.75">
      <c r="A163" s="68">
        <v>162</v>
      </c>
      <c r="B163" s="66">
        <f>4!D35</f>
        <v>0.12569444444444444</v>
      </c>
      <c r="C163" s="32" t="str">
        <f>4!E35</f>
        <v>Груша</v>
      </c>
      <c r="D163" s="33" t="str">
        <f>4!M43</f>
        <v>Лазаренко</v>
      </c>
      <c r="E163" s="65">
        <f>4!L43</f>
        <v>0</v>
      </c>
    </row>
    <row r="164" spans="1:5" ht="12.75">
      <c r="A164" s="68">
        <v>163</v>
      </c>
      <c r="B164" s="66">
        <f>4!D39</f>
        <v>0.125</v>
      </c>
      <c r="C164" s="32" t="str">
        <f>4!E39</f>
        <v>Набатов</v>
      </c>
      <c r="D164" s="33" t="str">
        <f>4!M45</f>
        <v>Лукьянцева</v>
      </c>
      <c r="E164" s="65">
        <f>4!L45</f>
        <v>0</v>
      </c>
    </row>
    <row r="165" spans="1:5" ht="12.75">
      <c r="A165" s="68">
        <v>164</v>
      </c>
      <c r="B165" s="66">
        <f>4!D43</f>
        <v>0.12569444444444444</v>
      </c>
      <c r="C165" s="32" t="str">
        <f>4!E43</f>
        <v>Кудряшова</v>
      </c>
      <c r="D165" s="33" t="str">
        <f>4!M47</f>
        <v>Вакина</v>
      </c>
      <c r="E165" s="65">
        <f>4!L47</f>
        <v>0</v>
      </c>
    </row>
    <row r="166" spans="1:5" ht="12.75">
      <c r="A166" s="68">
        <v>165</v>
      </c>
      <c r="B166" s="66">
        <f>4!D47</f>
        <v>0.12569444444444444</v>
      </c>
      <c r="C166" s="32" t="str">
        <f>4!E47</f>
        <v>Шевченко</v>
      </c>
      <c r="D166" s="33" t="str">
        <f>4!M49</f>
        <v>Кравец</v>
      </c>
      <c r="E166" s="65">
        <f>4!L49</f>
        <v>0</v>
      </c>
    </row>
    <row r="167" spans="1:5" ht="12.75">
      <c r="A167" s="68">
        <v>166</v>
      </c>
      <c r="B167" s="66">
        <f>4!D51</f>
        <v>0.12638888888888888</v>
      </c>
      <c r="C167" s="32" t="str">
        <f>4!E51</f>
        <v>Мельник</v>
      </c>
      <c r="D167" s="33" t="str">
        <f>4!M51</f>
        <v>Гресько</v>
      </c>
      <c r="E167" s="65">
        <f>4!L51</f>
        <v>0</v>
      </c>
    </row>
    <row r="168" spans="1:5" ht="12.75">
      <c r="A168" s="68">
        <v>167</v>
      </c>
      <c r="B168" s="66">
        <f>4!F25</f>
        <v>0.12569444444444444</v>
      </c>
      <c r="C168" s="32" t="str">
        <f>4!G25</f>
        <v>Гончар</v>
      </c>
      <c r="D168" s="33" t="str">
        <f>4!O26</f>
        <v>Волков Алексей</v>
      </c>
      <c r="E168" s="65">
        <f>4!N26</f>
        <v>0</v>
      </c>
    </row>
    <row r="169" spans="1:5" ht="12.75">
      <c r="A169" s="68">
        <v>168</v>
      </c>
      <c r="B169" s="66">
        <f>4!F33</f>
        <v>0.12569444444444444</v>
      </c>
      <c r="C169" s="32" t="str">
        <f>4!G33</f>
        <v>Груша</v>
      </c>
      <c r="D169" s="33" t="str">
        <f>4!O28</f>
        <v>Шиман</v>
      </c>
      <c r="E169" s="65">
        <f>4!N28</f>
        <v>0.12569444444444444</v>
      </c>
    </row>
    <row r="170" spans="1:5" ht="12.75">
      <c r="A170" s="68">
        <v>169</v>
      </c>
      <c r="B170" s="66">
        <f>4!F41</f>
        <v>0.125</v>
      </c>
      <c r="C170" s="32" t="str">
        <f>4!G41</f>
        <v>Набатов</v>
      </c>
      <c r="D170" s="33" t="str">
        <f>4!O30</f>
        <v>Кудряшова</v>
      </c>
      <c r="E170" s="65">
        <f>4!N30</f>
        <v>0.12569444444444444</v>
      </c>
    </row>
    <row r="171" spans="1:5" ht="12.75">
      <c r="A171" s="68">
        <v>170</v>
      </c>
      <c r="B171" s="66">
        <f>4!F49</f>
        <v>0.12638888888888888</v>
      </c>
      <c r="C171" s="32" t="str">
        <f>4!G49</f>
        <v>Шевченко</v>
      </c>
      <c r="D171" s="33" t="str">
        <f>4!O32</f>
        <v>Мельник</v>
      </c>
      <c r="E171" s="65">
        <f>4!N32</f>
        <v>0.12569444444444444</v>
      </c>
    </row>
    <row r="172" spans="1:5" ht="12.75">
      <c r="A172" s="68">
        <v>171</v>
      </c>
      <c r="B172" s="66">
        <f>4!H29</f>
        <v>0.12569444444444444</v>
      </c>
      <c r="C172" s="32" t="str">
        <f>4!I29</f>
        <v>Груша</v>
      </c>
      <c r="D172" s="33" t="str">
        <f>4!Q22</f>
        <v>Гончар</v>
      </c>
      <c r="E172" s="65">
        <f>4!P22</f>
        <v>0.12569444444444444</v>
      </c>
    </row>
    <row r="173" spans="1:5" ht="12.75">
      <c r="A173" s="68">
        <v>172</v>
      </c>
      <c r="B173" s="66">
        <f>4!H45</f>
        <v>0.125</v>
      </c>
      <c r="C173" s="32" t="str">
        <f>4!I45</f>
        <v>Набатов</v>
      </c>
      <c r="D173" s="33" t="str">
        <f>4!Q24</f>
        <v>Шевченко</v>
      </c>
      <c r="E173" s="65">
        <f>4!P24</f>
        <v>0.12638888888888888</v>
      </c>
    </row>
    <row r="174" spans="1:5" ht="12.75">
      <c r="A174" s="68">
        <v>173</v>
      </c>
      <c r="B174" s="66">
        <f>4!H36</f>
        <v>0.12569444444444444</v>
      </c>
      <c r="C174" s="32" t="str">
        <f>4!I36</f>
        <v>Набатов</v>
      </c>
      <c r="D174" s="33" t="str">
        <f>4!I39</f>
        <v>Груша</v>
      </c>
      <c r="E174" s="65">
        <f>4!H39</f>
        <v>0.125</v>
      </c>
    </row>
    <row r="175" spans="1:5" ht="12.75">
      <c r="A175" s="68">
        <v>174</v>
      </c>
      <c r="B175" s="66">
        <f>4!R23</f>
        <v>0.12569444444444444</v>
      </c>
      <c r="C175" s="32" t="str">
        <f>4!S23</f>
        <v>Гончар</v>
      </c>
      <c r="D175" s="33" t="str">
        <f>4!S25</f>
        <v>Шевченко</v>
      </c>
      <c r="E175" s="65">
        <f>4!R25</f>
        <v>0.12638888888888888</v>
      </c>
    </row>
    <row r="176" spans="1:5" ht="12.75">
      <c r="A176" s="68">
        <v>175</v>
      </c>
      <c r="B176" s="66">
        <f>4!P27</f>
        <v>0.12638888888888888</v>
      </c>
      <c r="C176" s="32" t="str">
        <f>4!Q27</f>
        <v>Шиман</v>
      </c>
      <c r="D176" s="33" t="str">
        <f>4!M33</f>
        <v>Волков Алексей</v>
      </c>
      <c r="E176" s="65">
        <f>4!L33</f>
        <v>0</v>
      </c>
    </row>
    <row r="177" spans="1:5" ht="12.75">
      <c r="A177" s="68">
        <v>176</v>
      </c>
      <c r="B177" s="66">
        <f>4!P31</f>
        <v>0.12569444444444444</v>
      </c>
      <c r="C177" s="32" t="str">
        <f>4!Q31</f>
        <v>Кудряшова</v>
      </c>
      <c r="D177" s="33" t="str">
        <f>4!M35</f>
        <v>Мельник</v>
      </c>
      <c r="E177" s="65">
        <f>4!L35</f>
        <v>0.12569444444444444</v>
      </c>
    </row>
    <row r="178" spans="1:5" ht="12.75">
      <c r="A178" s="68">
        <v>177</v>
      </c>
      <c r="B178" s="66">
        <f>4!R29</f>
        <v>0.125</v>
      </c>
      <c r="C178" s="32" t="str">
        <f>4!S29</f>
        <v>Шиман</v>
      </c>
      <c r="D178" s="33" t="str">
        <f>4!S32</f>
        <v>Кудряшова</v>
      </c>
      <c r="E178" s="65">
        <f>4!R32</f>
        <v>0</v>
      </c>
    </row>
    <row r="179" spans="1:5" ht="12.75">
      <c r="A179" s="68">
        <v>178</v>
      </c>
      <c r="B179" s="66">
        <f>4!N34</f>
        <v>0.125</v>
      </c>
      <c r="C179" s="32" t="str">
        <f>4!O34</f>
        <v>Волков Алексей</v>
      </c>
      <c r="D179" s="33" t="str">
        <f>4!O36</f>
        <v>Мельник</v>
      </c>
      <c r="E179" s="65">
        <f>4!N36</f>
        <v>0</v>
      </c>
    </row>
    <row r="180" spans="1:5" ht="12.75">
      <c r="A180" s="68">
        <v>179</v>
      </c>
      <c r="B180" s="66">
        <f>4!N38</f>
        <v>0</v>
      </c>
      <c r="C180" s="32">
        <f>4!O38</f>
        <v>0</v>
      </c>
      <c r="D180" s="33">
        <f>4!I51</f>
        <v>0</v>
      </c>
      <c r="E180" s="65">
        <f>4!H51</f>
        <v>0</v>
      </c>
    </row>
    <row r="181" spans="1:5" ht="12.75">
      <c r="A181" s="68">
        <v>180</v>
      </c>
      <c r="B181" s="66">
        <f>4!N42</f>
        <v>0</v>
      </c>
      <c r="C181" s="32">
        <f>4!O42</f>
        <v>0</v>
      </c>
      <c r="D181" s="33">
        <f>4!I53</f>
        <v>0</v>
      </c>
      <c r="E181" s="65">
        <f>4!H53</f>
        <v>0</v>
      </c>
    </row>
    <row r="182" spans="1:5" ht="12.75">
      <c r="A182" s="68">
        <v>181</v>
      </c>
      <c r="B182" s="66">
        <f>4!N46</f>
        <v>0</v>
      </c>
      <c r="C182" s="32">
        <f>4!O46</f>
        <v>0</v>
      </c>
      <c r="D182" s="33">
        <f>4!I55</f>
        <v>0</v>
      </c>
      <c r="E182" s="65">
        <f>4!H55</f>
        <v>0</v>
      </c>
    </row>
    <row r="183" spans="1:5" ht="12.75">
      <c r="A183" s="68">
        <v>182</v>
      </c>
      <c r="B183" s="66">
        <f>4!N50</f>
        <v>0</v>
      </c>
      <c r="C183" s="32">
        <f>4!O50</f>
        <v>0</v>
      </c>
      <c r="D183" s="33">
        <f>4!I57</f>
        <v>0</v>
      </c>
      <c r="E183" s="65">
        <f>4!H57</f>
        <v>0</v>
      </c>
    </row>
    <row r="184" spans="1:5" ht="12.75">
      <c r="A184" s="68">
        <v>183</v>
      </c>
      <c r="B184" s="66">
        <f>4!P40</f>
        <v>0</v>
      </c>
      <c r="C184" s="32">
        <f>4!Q40</f>
        <v>0</v>
      </c>
      <c r="D184" s="33">
        <f>4!Q52</f>
        <v>0</v>
      </c>
      <c r="E184" s="65">
        <f>4!P52</f>
        <v>0</v>
      </c>
    </row>
    <row r="185" spans="1:5" ht="12.75">
      <c r="A185" s="68">
        <v>184</v>
      </c>
      <c r="B185" s="66">
        <f>4!P48</f>
        <v>0</v>
      </c>
      <c r="C185" s="32">
        <f>4!Q48</f>
        <v>0</v>
      </c>
      <c r="D185" s="33">
        <f>4!Q54</f>
        <v>0</v>
      </c>
      <c r="E185" s="65">
        <f>4!P54</f>
        <v>0</v>
      </c>
    </row>
    <row r="186" spans="1:5" ht="12.75">
      <c r="A186" s="68">
        <v>185</v>
      </c>
      <c r="B186" s="66">
        <f>4!R44</f>
        <v>0</v>
      </c>
      <c r="C186" s="32">
        <f>4!S44</f>
        <v>0</v>
      </c>
      <c r="D186" s="33">
        <f>4!S50</f>
        <v>0</v>
      </c>
      <c r="E186" s="65">
        <f>4!R50</f>
        <v>0</v>
      </c>
    </row>
    <row r="187" spans="1:5" ht="12.75">
      <c r="A187" s="68">
        <v>186</v>
      </c>
      <c r="B187" s="66">
        <f>4!R53</f>
        <v>0</v>
      </c>
      <c r="C187" s="32">
        <f>4!S53</f>
        <v>0</v>
      </c>
      <c r="D187" s="33">
        <f>4!S55</f>
        <v>0</v>
      </c>
      <c r="E187" s="65">
        <f>4!R55</f>
        <v>0</v>
      </c>
    </row>
    <row r="188" spans="1:5" ht="12.75">
      <c r="A188" s="68">
        <v>187</v>
      </c>
      <c r="B188" s="66">
        <f>4!J52</f>
        <v>0</v>
      </c>
      <c r="C188" s="32">
        <f>4!K52</f>
        <v>0</v>
      </c>
      <c r="D188" s="33">
        <f>4!Q56</f>
        <v>0</v>
      </c>
      <c r="E188" s="65">
        <f>4!P56</f>
        <v>0</v>
      </c>
    </row>
    <row r="189" spans="1:5" ht="12.75">
      <c r="A189" s="68">
        <v>188</v>
      </c>
      <c r="B189" s="66">
        <f>4!J56</f>
        <v>0</v>
      </c>
      <c r="C189" s="32">
        <f>4!K56</f>
        <v>0</v>
      </c>
      <c r="D189" s="33">
        <f>4!Q58</f>
        <v>0</v>
      </c>
      <c r="E189" s="65">
        <f>4!P58</f>
        <v>0</v>
      </c>
    </row>
    <row r="190" spans="1:5" ht="12.75">
      <c r="A190" s="68">
        <v>189</v>
      </c>
      <c r="B190" s="66">
        <f>4!L54</f>
        <v>0</v>
      </c>
      <c r="C190" s="32">
        <f>4!M54</f>
        <v>0</v>
      </c>
      <c r="D190" s="33">
        <f>4!M57</f>
        <v>0</v>
      </c>
      <c r="E190" s="65">
        <f>4!L57</f>
        <v>0</v>
      </c>
    </row>
    <row r="191" spans="1:5" ht="12.75">
      <c r="A191" s="68">
        <v>190</v>
      </c>
      <c r="B191" s="66">
        <f>4!R57</f>
        <v>0</v>
      </c>
      <c r="C191" s="32">
        <f>4!S57</f>
        <v>0</v>
      </c>
      <c r="D191" s="33">
        <f>4!S59</f>
        <v>0</v>
      </c>
      <c r="E191" s="65">
        <f>4!R59</f>
        <v>0</v>
      </c>
    </row>
    <row r="192" spans="1:5" ht="12.75">
      <c r="A192" s="68">
        <v>191</v>
      </c>
      <c r="B192" s="66">
        <f>4!D56</f>
        <v>0</v>
      </c>
      <c r="C192" s="32">
        <f>4!E56</f>
        <v>0</v>
      </c>
      <c r="D192" s="33">
        <f>4!M72</f>
        <v>0</v>
      </c>
      <c r="E192" s="65">
        <f>4!L72</f>
        <v>0</v>
      </c>
    </row>
    <row r="193" spans="1:5" ht="12.75">
      <c r="A193" s="68">
        <v>192</v>
      </c>
      <c r="B193" s="66">
        <f>4!D60</f>
        <v>0</v>
      </c>
      <c r="C193" s="32">
        <f>4!E60</f>
        <v>0</v>
      </c>
      <c r="D193" s="33">
        <f>4!M74</f>
        <v>0</v>
      </c>
      <c r="E193" s="65">
        <f>4!L74</f>
        <v>0</v>
      </c>
    </row>
    <row r="194" spans="1:5" ht="12.75">
      <c r="A194" s="68">
        <v>193</v>
      </c>
      <c r="B194" s="66">
        <f>4!D64</f>
        <v>0</v>
      </c>
      <c r="C194" s="32">
        <f>4!E64</f>
        <v>0</v>
      </c>
      <c r="D194" s="33">
        <f>4!M76</f>
        <v>0</v>
      </c>
      <c r="E194" s="65">
        <f>4!L76</f>
        <v>0</v>
      </c>
    </row>
    <row r="195" spans="1:5" ht="12.75">
      <c r="A195" s="68">
        <v>194</v>
      </c>
      <c r="B195" s="66">
        <f>4!D68</f>
        <v>0</v>
      </c>
      <c r="C195" s="32">
        <f>4!E68</f>
        <v>0</v>
      </c>
      <c r="D195" s="33">
        <f>4!M78</f>
        <v>0</v>
      </c>
      <c r="E195" s="65">
        <f>4!L78</f>
        <v>0</v>
      </c>
    </row>
    <row r="196" spans="1:5" ht="12.75">
      <c r="A196" s="68">
        <v>195</v>
      </c>
      <c r="B196" s="66">
        <f>4!D72</f>
        <v>0</v>
      </c>
      <c r="C196" s="32">
        <f>4!E72</f>
        <v>0</v>
      </c>
      <c r="D196" s="33">
        <f>4!M80</f>
        <v>0</v>
      </c>
      <c r="E196" s="65">
        <f>4!L80</f>
        <v>0</v>
      </c>
    </row>
    <row r="197" spans="1:5" ht="12.75">
      <c r="A197" s="68">
        <v>196</v>
      </c>
      <c r="B197" s="66">
        <f>4!D76</f>
        <v>0</v>
      </c>
      <c r="C197" s="32">
        <f>4!E76</f>
        <v>0</v>
      </c>
      <c r="D197" s="33">
        <f>4!M82</f>
        <v>0</v>
      </c>
      <c r="E197" s="65">
        <f>4!L82</f>
        <v>0</v>
      </c>
    </row>
    <row r="198" spans="1:5" ht="12.75">
      <c r="A198" s="68">
        <v>197</v>
      </c>
      <c r="B198" s="66">
        <f>4!D80</f>
        <v>0</v>
      </c>
      <c r="C198" s="32">
        <f>4!E80</f>
        <v>0</v>
      </c>
      <c r="D198" s="33">
        <f>4!M84</f>
        <v>0</v>
      </c>
      <c r="E198" s="65">
        <f>4!L84</f>
        <v>0</v>
      </c>
    </row>
    <row r="199" spans="1:5" ht="12.75">
      <c r="A199" s="68">
        <v>198</v>
      </c>
      <c r="B199" s="66">
        <f>4!D84</f>
        <v>0</v>
      </c>
      <c r="C199" s="32">
        <f>4!E84</f>
        <v>0</v>
      </c>
      <c r="D199" s="33">
        <f>4!M86</f>
        <v>0</v>
      </c>
      <c r="E199" s="65">
        <f>4!L86</f>
        <v>0</v>
      </c>
    </row>
    <row r="200" spans="1:5" ht="12.75">
      <c r="A200" s="68">
        <v>199</v>
      </c>
      <c r="B200" s="66">
        <f>4!F58</f>
        <v>0</v>
      </c>
      <c r="C200" s="32">
        <f>4!G58</f>
        <v>0</v>
      </c>
      <c r="D200" s="33">
        <f>4!O65</f>
        <v>0</v>
      </c>
      <c r="E200" s="65">
        <f>4!N65</f>
        <v>0</v>
      </c>
    </row>
    <row r="201" spans="1:5" ht="12.75">
      <c r="A201" s="68">
        <v>200</v>
      </c>
      <c r="B201" s="66">
        <f>4!F66</f>
        <v>0</v>
      </c>
      <c r="C201" s="32">
        <f>4!G66</f>
        <v>0</v>
      </c>
      <c r="D201" s="33">
        <f>4!O67</f>
        <v>0</v>
      </c>
      <c r="E201" s="65">
        <f>4!N67</f>
        <v>0</v>
      </c>
    </row>
    <row r="202" spans="1:5" ht="12.75">
      <c r="A202" s="68">
        <v>201</v>
      </c>
      <c r="B202" s="66">
        <f>4!F74</f>
        <v>0</v>
      </c>
      <c r="C202" s="32">
        <f>4!G74</f>
        <v>0</v>
      </c>
      <c r="D202" s="33">
        <f>4!O69</f>
        <v>0</v>
      </c>
      <c r="E202" s="65">
        <f>4!N69</f>
        <v>0</v>
      </c>
    </row>
    <row r="203" spans="1:5" ht="12.75">
      <c r="A203" s="68">
        <v>202</v>
      </c>
      <c r="B203" s="66">
        <f>4!F82</f>
        <v>0</v>
      </c>
      <c r="C203" s="32">
        <f>4!G82</f>
        <v>0</v>
      </c>
      <c r="D203" s="33">
        <f>4!O71</f>
        <v>0</v>
      </c>
      <c r="E203" s="65">
        <f>4!N71</f>
        <v>0</v>
      </c>
    </row>
    <row r="204" spans="1:5" ht="12.75">
      <c r="A204" s="68">
        <v>203</v>
      </c>
      <c r="B204" s="66">
        <f>4!H62</f>
        <v>0</v>
      </c>
      <c r="C204" s="32">
        <f>4!I62</f>
        <v>0</v>
      </c>
      <c r="D204" s="33">
        <f>4!K59</f>
        <v>0</v>
      </c>
      <c r="E204" s="65">
        <f>4!J59</f>
        <v>0</v>
      </c>
    </row>
    <row r="205" spans="1:5" ht="12.75">
      <c r="A205" s="68">
        <v>204</v>
      </c>
      <c r="B205" s="66">
        <f>4!H78</f>
        <v>0</v>
      </c>
      <c r="C205" s="32">
        <f>4!I78</f>
        <v>0</v>
      </c>
      <c r="D205" s="33">
        <f>4!K61</f>
        <v>0</v>
      </c>
      <c r="E205" s="65">
        <f>4!J61</f>
        <v>0</v>
      </c>
    </row>
    <row r="206" spans="1:5" ht="12.75">
      <c r="A206" s="68">
        <v>205</v>
      </c>
      <c r="B206" s="66">
        <f>4!H69</f>
        <v>0</v>
      </c>
      <c r="C206" s="32">
        <f>4!I69</f>
        <v>0</v>
      </c>
      <c r="D206" s="33">
        <f>4!I72</f>
        <v>0</v>
      </c>
      <c r="E206" s="65">
        <f>4!H72</f>
        <v>0</v>
      </c>
    </row>
    <row r="207" spans="1:5" ht="12.75">
      <c r="A207" s="68">
        <v>206</v>
      </c>
      <c r="B207" s="66">
        <f>4!L60</f>
        <v>0</v>
      </c>
      <c r="C207" s="32">
        <f>4!M60</f>
        <v>0</v>
      </c>
      <c r="D207" s="33">
        <f>4!M62</f>
        <v>0</v>
      </c>
      <c r="E207" s="65">
        <f>4!L62</f>
        <v>0</v>
      </c>
    </row>
    <row r="208" spans="1:5" ht="12.75">
      <c r="A208" s="68">
        <v>207</v>
      </c>
      <c r="B208" s="66">
        <f>4!P66</f>
        <v>0</v>
      </c>
      <c r="C208" s="32">
        <f>4!Q66</f>
        <v>0</v>
      </c>
      <c r="D208" s="33">
        <f>4!I86</f>
        <v>0</v>
      </c>
      <c r="E208" s="65">
        <f>4!H86</f>
        <v>0</v>
      </c>
    </row>
    <row r="209" spans="1:5" ht="12.75">
      <c r="A209" s="68">
        <v>208</v>
      </c>
      <c r="B209" s="66">
        <f>4!P70</f>
        <v>0</v>
      </c>
      <c r="C209" s="32">
        <f>4!Q70</f>
        <v>0</v>
      </c>
      <c r="D209" s="33">
        <f>4!I88</f>
        <v>0</v>
      </c>
      <c r="E209" s="65">
        <f>4!H88</f>
        <v>0</v>
      </c>
    </row>
    <row r="210" spans="1:5" ht="12.75">
      <c r="A210" s="68">
        <v>209</v>
      </c>
      <c r="B210" s="66">
        <f>4!R68</f>
        <v>0</v>
      </c>
      <c r="C210" s="32">
        <f>4!S68</f>
        <v>0</v>
      </c>
      <c r="D210" s="33">
        <f>4!S71</f>
        <v>0</v>
      </c>
      <c r="E210" s="65">
        <f>4!R71</f>
        <v>0</v>
      </c>
    </row>
    <row r="211" spans="1:5" ht="12.75">
      <c r="A211" s="68">
        <v>210</v>
      </c>
      <c r="B211" s="66">
        <f>4!J87</f>
        <v>0</v>
      </c>
      <c r="C211" s="32">
        <f>4!K87</f>
        <v>0</v>
      </c>
      <c r="D211" s="33">
        <f>4!K89</f>
        <v>0</v>
      </c>
      <c r="E211" s="65">
        <f>4!J89</f>
        <v>0</v>
      </c>
    </row>
    <row r="212" spans="1:5" ht="12.75">
      <c r="A212" s="68">
        <v>211</v>
      </c>
      <c r="B212" s="66">
        <f>4!N73</f>
        <v>0</v>
      </c>
      <c r="C212" s="32">
        <f>4!O73</f>
        <v>0</v>
      </c>
      <c r="D212" s="33">
        <f>4!C87</f>
        <v>0</v>
      </c>
      <c r="E212" s="65">
        <f>4!B87</f>
        <v>0</v>
      </c>
    </row>
    <row r="213" spans="1:5" ht="12.75">
      <c r="A213" s="68">
        <v>212</v>
      </c>
      <c r="B213" s="66">
        <f>4!N77</f>
        <v>0</v>
      </c>
      <c r="C213" s="32">
        <f>4!O77</f>
        <v>0</v>
      </c>
      <c r="D213" s="33">
        <f>4!C89</f>
        <v>0</v>
      </c>
      <c r="E213" s="65">
        <f>4!B89</f>
        <v>0</v>
      </c>
    </row>
    <row r="214" spans="1:5" ht="12.75">
      <c r="A214" s="68">
        <v>213</v>
      </c>
      <c r="B214" s="66">
        <f>4!N81</f>
        <v>0</v>
      </c>
      <c r="C214" s="32">
        <f>4!O81</f>
        <v>0</v>
      </c>
      <c r="D214" s="33">
        <f>4!C91</f>
        <v>0</v>
      </c>
      <c r="E214" s="65">
        <f>4!B91</f>
        <v>0</v>
      </c>
    </row>
    <row r="215" spans="1:5" ht="12.75">
      <c r="A215" s="68">
        <v>214</v>
      </c>
      <c r="B215" s="66">
        <f>4!N85</f>
        <v>0</v>
      </c>
      <c r="C215" s="32">
        <f>4!O85</f>
        <v>0</v>
      </c>
      <c r="D215" s="33">
        <f>4!C93</f>
        <v>0</v>
      </c>
      <c r="E215" s="65">
        <f>4!B93</f>
        <v>0</v>
      </c>
    </row>
    <row r="216" spans="1:5" ht="12.75">
      <c r="A216" s="68">
        <v>215</v>
      </c>
      <c r="B216" s="66">
        <f>4!P75</f>
        <v>0</v>
      </c>
      <c r="C216" s="32">
        <f>4!Q75</f>
        <v>0</v>
      </c>
      <c r="D216" s="33">
        <f>4!Q88</f>
        <v>0</v>
      </c>
      <c r="E216" s="65">
        <f>4!P88</f>
        <v>0</v>
      </c>
    </row>
    <row r="217" spans="1:5" ht="12.75">
      <c r="A217" s="68">
        <v>216</v>
      </c>
      <c r="B217" s="66">
        <f>4!P83</f>
        <v>0</v>
      </c>
      <c r="C217" s="32">
        <f>4!Q83</f>
        <v>0</v>
      </c>
      <c r="D217" s="33">
        <f>4!Q90</f>
        <v>0</v>
      </c>
      <c r="E217" s="65">
        <f>4!P90</f>
        <v>0</v>
      </c>
    </row>
    <row r="218" spans="1:5" ht="12.75">
      <c r="A218" s="68">
        <v>217</v>
      </c>
      <c r="B218" s="66">
        <f>4!R79</f>
        <v>0</v>
      </c>
      <c r="C218" s="32">
        <f>4!S79</f>
        <v>0</v>
      </c>
      <c r="D218" s="33">
        <f>4!S85</f>
        <v>0</v>
      </c>
      <c r="E218" s="65">
        <f>4!R85</f>
        <v>0</v>
      </c>
    </row>
    <row r="219" spans="1:5" ht="12.75">
      <c r="A219" s="68">
        <v>218</v>
      </c>
      <c r="B219" s="66">
        <f>4!R89</f>
        <v>0</v>
      </c>
      <c r="C219" s="32">
        <f>4!S89</f>
        <v>0</v>
      </c>
      <c r="D219" s="33">
        <f>4!S91</f>
        <v>0</v>
      </c>
      <c r="E219" s="65">
        <f>4!R91</f>
        <v>0</v>
      </c>
    </row>
    <row r="220" spans="1:5" ht="12.75">
      <c r="A220" s="68">
        <v>219</v>
      </c>
      <c r="B220" s="66">
        <f>4!D88</f>
        <v>0</v>
      </c>
      <c r="C220" s="32">
        <f>4!E88</f>
        <v>0</v>
      </c>
      <c r="D220" s="33">
        <f>4!K92</f>
        <v>0</v>
      </c>
      <c r="E220" s="65">
        <f>4!J92</f>
        <v>0</v>
      </c>
    </row>
    <row r="221" spans="1:5" ht="12.75">
      <c r="A221" s="68">
        <v>220</v>
      </c>
      <c r="B221" s="66">
        <f>4!D92</f>
        <v>0</v>
      </c>
      <c r="C221" s="32">
        <f>4!E92</f>
        <v>0</v>
      </c>
      <c r="D221" s="33">
        <f>4!K94</f>
        <v>0</v>
      </c>
      <c r="E221" s="65">
        <f>4!J94</f>
        <v>0</v>
      </c>
    </row>
    <row r="222" spans="1:5" ht="12.75">
      <c r="A222" s="68">
        <v>221</v>
      </c>
      <c r="B222" s="66">
        <f>4!F90</f>
        <v>0</v>
      </c>
      <c r="C222" s="32">
        <f>4!G90</f>
        <v>0</v>
      </c>
      <c r="D222" s="33">
        <f>4!G93</f>
        <v>0</v>
      </c>
      <c r="E222" s="65">
        <f>4!F93</f>
        <v>0</v>
      </c>
    </row>
    <row r="223" spans="1:5" ht="12.75">
      <c r="A223" s="68">
        <v>222</v>
      </c>
      <c r="B223" s="66">
        <f>4!L93</f>
        <v>0</v>
      </c>
      <c r="C223" s="32">
        <f>4!M93</f>
        <v>0</v>
      </c>
      <c r="D223" s="33">
        <f>4!M95</f>
        <v>0</v>
      </c>
      <c r="E223" s="65">
        <f>4!L95</f>
        <v>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Пользователь Windows</cp:lastModifiedBy>
  <cp:lastPrinted>2019-11-22T15:32:34Z</cp:lastPrinted>
  <dcterms:created xsi:type="dcterms:W3CDTF">2008-02-03T08:28:10Z</dcterms:created>
  <dcterms:modified xsi:type="dcterms:W3CDTF">2021-02-22T19:43:45Z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